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<sst xmlns="http://schemas.openxmlformats.org/spreadsheetml/2006/main" count="1261" uniqueCount="526">
  <si>
    <t>附件1</t>
  </si>
  <si>
    <t>巴中市中心医院外送检验检测项目清单</t>
  </si>
  <si>
    <t>序号</t>
  </si>
  <si>
    <t>项目名称</t>
  </si>
  <si>
    <t>四川省物价
收费代码</t>
  </si>
  <si>
    <t>物价收费名称</t>
  </si>
  <si>
    <t>检测方法</t>
  </si>
  <si>
    <t>是否有巴中物价</t>
  </si>
  <si>
    <t>限价标准
（元）</t>
  </si>
  <si>
    <t>下浮比例</t>
  </si>
  <si>
    <t>下浮后价格
（元）</t>
  </si>
  <si>
    <t>备注</t>
  </si>
  <si>
    <t>（一）检验专业类项目</t>
  </si>
  <si>
    <t>叶酸测定（FOL)</t>
  </si>
  <si>
    <t>叶酸测定</t>
  </si>
  <si>
    <t>是</t>
  </si>
  <si>
    <t>250309003-1</t>
  </si>
  <si>
    <t>叶酸测定(化学发光法加收)</t>
  </si>
  <si>
    <t>化学发光法</t>
  </si>
  <si>
    <t>维生素B12测定（VB12)</t>
  </si>
  <si>
    <t>血清维生素测定</t>
  </si>
  <si>
    <t>包括维生素D以外的各类维生素。样本类型：血液。样本采集、签收、处理，定标和质控，检测样本，审核结果，录入实验室信息系统或人工登记，发送报告；按规定处理废弃物；接受临床相关咨询。</t>
  </si>
  <si>
    <t>250309004-1</t>
  </si>
  <si>
    <t>血清维生素测定(化学发光法加收)</t>
  </si>
  <si>
    <t>血清蛋白电泳</t>
  </si>
  <si>
    <t>血清层粘连蛋白测定（LN）</t>
  </si>
  <si>
    <t>血清层粘连蛋白测定</t>
  </si>
  <si>
    <t>血清IV型胶原测定（CIV)</t>
  </si>
  <si>
    <t>血清IV型胶原测定</t>
  </si>
  <si>
    <t>血清III型胶原测定(PCIII)</t>
  </si>
  <si>
    <t>血清III型胶原测定</t>
  </si>
  <si>
    <t>胃泌素17检测</t>
  </si>
  <si>
    <t>胃泌素17（G-17）检测</t>
  </si>
  <si>
    <t>胃蛋白酶原检测（PGI、PGII)</t>
  </si>
  <si>
    <t>250404027*2</t>
  </si>
  <si>
    <t>胃蛋白酶原定量检测</t>
  </si>
  <si>
    <t>β2微球蛋白</t>
  </si>
  <si>
    <t>β2微球蛋白测定</t>
  </si>
  <si>
    <t>包括血清或尿标本；指各种免疫学方法；化学发光法加收3元</t>
  </si>
  <si>
    <t>细胞角蛋白19片段（CYFRA21-1）</t>
  </si>
  <si>
    <t>细胞角蛋白19片段测定(CYFRA21-1)</t>
  </si>
  <si>
    <t>指各种免疫学方法</t>
  </si>
  <si>
    <t>250404010-1</t>
  </si>
  <si>
    <t>细胞角蛋白19片段测定(CYFRA21-1)(化学发光法加收)</t>
  </si>
  <si>
    <t>异常凝血酶原</t>
  </si>
  <si>
    <t>CGRB8001</t>
  </si>
  <si>
    <t>异常凝血酶原(PIVKA-Ⅱ)检测</t>
  </si>
  <si>
    <t>样本类型：血浆。样本采集、签收、处理，定标和质控，审核结果，录入实验信息系统或人工登记，发送报告；按规定处理废弃物；接受临床相关咨询。</t>
  </si>
  <si>
    <t>TRAB（促甲状腺激素受体抗体）</t>
  </si>
  <si>
    <t>促甲状腺素受体抗体测定</t>
  </si>
  <si>
    <t>250310017-1</t>
  </si>
  <si>
    <t>促甲状腺素受体抗体测定(化学发光法加收)</t>
  </si>
  <si>
    <t>葡萄糖-6-磷酸脱氢酶活性（G6PD)</t>
  </si>
  <si>
    <t>葡萄糖6-磷酸脱氢酶活性检测</t>
  </si>
  <si>
    <t>250202018-1</t>
  </si>
  <si>
    <t>葡萄糖6-磷酸脱氢酶活性检测(比值法加收)</t>
  </si>
  <si>
    <t>否</t>
  </si>
  <si>
    <t>/</t>
  </si>
  <si>
    <t>须补充限价标准和依据</t>
  </si>
  <si>
    <t>糖类抗原50（CA50）</t>
  </si>
  <si>
    <t>250404011-4</t>
  </si>
  <si>
    <t>糖类抗原测定(CA-50)</t>
  </si>
  <si>
    <t>诺如病毒核酸检测</t>
  </si>
  <si>
    <t>CLAE8000</t>
  </si>
  <si>
    <t>病原体核糖核酸扩增定性检测</t>
  </si>
  <si>
    <t>支原体培养及药敏试验</t>
  </si>
  <si>
    <t>支原体培养及药敏</t>
  </si>
  <si>
    <t>人附睾蛋白4（HE4）</t>
  </si>
  <si>
    <t>CGSE1000</t>
  </si>
  <si>
    <t>人附睾分泌蛋白(HE4)测定</t>
  </si>
  <si>
    <t>样本类型：血液。样本采集、签收、处理，加免疫试剂，温育，检测，质控，审核结果，录入实验室信息系统或人工登记，发送报告；按规定处理废弃物；接受临床相关咨询。</t>
  </si>
  <si>
    <t>血皮质醇测定</t>
  </si>
  <si>
    <t>血浆皮质醇测定</t>
  </si>
  <si>
    <t>250310018-1</t>
  </si>
  <si>
    <t>血浆皮质醇测定(化学发光法加收)</t>
  </si>
  <si>
    <t>肾上腺素测定</t>
  </si>
  <si>
    <t>3-甲氧基肾上腺素</t>
  </si>
  <si>
    <t>去甲肾上腺素测定</t>
  </si>
  <si>
    <t>3-甲氧基去甲肾上腺素检测</t>
  </si>
  <si>
    <t>血清促肾上腺皮质激素测定</t>
  </si>
  <si>
    <t>血清促肾上腺皮质激素测定(化学发光法)</t>
  </si>
  <si>
    <t>250310006-1</t>
  </si>
  <si>
    <t>血清促肾上腺皮质激素测定(化学发光法加收)</t>
  </si>
  <si>
    <t>结核感染T细胞γ干扰素释放实验检测</t>
  </si>
  <si>
    <t>CGQI1000</t>
  </si>
  <si>
    <t>结核感染T细胞γ干扰素释放实验(TB-IGRA)</t>
  </si>
  <si>
    <t>抗环瓜氨酸肽抗体(抗CCP抗体)测定</t>
  </si>
  <si>
    <t>骨碱性磷酸酶测定</t>
  </si>
  <si>
    <t>血清骨型碱性磷酸酶质量测定</t>
  </si>
  <si>
    <t>降钙素测定</t>
  </si>
  <si>
    <t>降钙素测定(化学发光法)</t>
  </si>
  <si>
    <t>250310008-1</t>
  </si>
  <si>
    <t>降钙素测定(化学发光法加收)</t>
  </si>
  <si>
    <t>胃泌素释放肽前体检测(ProGRP)</t>
  </si>
  <si>
    <t>血清胃泌素释放肽前体(ProGRP)测定</t>
  </si>
  <si>
    <t>250310057-1</t>
  </si>
  <si>
    <t>血清胃泌素释放肽前体(ProGRP)测定(化学发光法加收)</t>
  </si>
  <si>
    <t>醛固酮测定</t>
  </si>
  <si>
    <t>醛固酮测定(化学发光法)</t>
  </si>
  <si>
    <t>250310023-1</t>
  </si>
  <si>
    <t>醛固酮测定(化学发光法加收)</t>
  </si>
  <si>
    <t>血管紧张素Ⅰ测定</t>
  </si>
  <si>
    <t>血管紧张素Ⅱ测定</t>
  </si>
  <si>
    <t>250310028-1</t>
  </si>
  <si>
    <t>血管紧张素Ⅱ测定（化学发光法加收）</t>
  </si>
  <si>
    <t>抗中性粒细胞胞浆抗体4项（ANCA）</t>
  </si>
  <si>
    <t>250402005*4</t>
  </si>
  <si>
    <t>抗中性粒细胞胞浆抗体（ANCA）</t>
  </si>
  <si>
    <t>包括cANCA、pANCA、PR3-ANCA、MPO-ANCA</t>
  </si>
  <si>
    <t>真菌D-葡聚糖检测</t>
  </si>
  <si>
    <t>250501040-1</t>
  </si>
  <si>
    <t>真菌D-葡聚糖检测(酶促反应法)</t>
  </si>
  <si>
    <t>真菌D-葡聚糖检测(真菌D-肽聚糖检测)</t>
  </si>
  <si>
    <t>250501040-2</t>
  </si>
  <si>
    <t>真菌D-葡聚糖检测(真菌D-肽聚糖检测动态比浊法)</t>
  </si>
  <si>
    <t>二十三项遗传性耳聋基因检测</t>
  </si>
  <si>
    <t>CLDU8000*5</t>
  </si>
  <si>
    <t>遗传性耳聋基因检测</t>
  </si>
  <si>
    <t>孕妇外周血胎儿游离DNA产前筛查  (省内产诊报告）</t>
  </si>
  <si>
    <t>CLDR8002</t>
  </si>
  <si>
    <t>高通量基因测序产前筛查与诊断技术</t>
  </si>
  <si>
    <t>高通量测序</t>
  </si>
  <si>
    <t>血红蛋白电泳</t>
  </si>
  <si>
    <t>250202026*4</t>
  </si>
  <si>
    <t>抗缪勒氏管激素（AMH）</t>
  </si>
  <si>
    <t>抗缪勒氏管激素（AMH）检测</t>
  </si>
  <si>
    <t>25羟维生素D2、D3检测（质谱法）</t>
  </si>
  <si>
    <t>250309004*2</t>
  </si>
  <si>
    <t>血清维生素测定（质谱法加收）</t>
  </si>
  <si>
    <t>串联质谱法</t>
  </si>
  <si>
    <t>维生素ADE测定   （VA、VD2、VD3、VD总、VE）</t>
  </si>
  <si>
    <t>250309004*4</t>
  </si>
  <si>
    <t>维生素ADEK检测</t>
  </si>
  <si>
    <t>250309004*5</t>
  </si>
  <si>
    <t>女性不孕不育抗体七项</t>
  </si>
  <si>
    <t>250402014 250402016 250402022 250402023 250402024 250402054    250402043</t>
  </si>
  <si>
    <t>抗组织细胞抗体测定
抗心磷脂抗体测定（ACA）
抗卵巢抗体测定
抗子宫内膜抗体测定（EMAb）
抗精子抗体测定
抗人绒毛膜促性腺激素抗体（AHcGAb)测定
抗透明带抗体（AZP）测定</t>
  </si>
  <si>
    <t>免疫学方法</t>
  </si>
  <si>
    <t>十四项病原抗体检测</t>
  </si>
  <si>
    <t>250403031 *14</t>
  </si>
  <si>
    <t>腺病毒抗体测定</t>
  </si>
  <si>
    <t>荧光探针法</t>
  </si>
  <si>
    <t>分枝杆菌菌种鉴定</t>
  </si>
  <si>
    <t>分枝杆菌菌种鉴定（芯片法）</t>
  </si>
  <si>
    <t>芯片法</t>
  </si>
  <si>
    <t>超广谱病原微生物检测（mNGS）</t>
  </si>
  <si>
    <t>250403065*75</t>
  </si>
  <si>
    <t>各类病原体DNA测定</t>
  </si>
  <si>
    <t>人类白细胞抗原B27测定(HLA-B27)</t>
  </si>
  <si>
    <t>指流式细胞仪法</t>
  </si>
  <si>
    <t>人类白细胞抗原B27测定(HLA-B27)(细胞毒法)</t>
  </si>
  <si>
    <t>250203068-1</t>
  </si>
  <si>
    <t>人类白细胞抗原B27测定(HLA-B27)(细胞毒法加收)</t>
  </si>
  <si>
    <t>人类白细胞抗原B27测定(HLA-B27)(免疫法)</t>
  </si>
  <si>
    <t>250203068-2</t>
  </si>
  <si>
    <t>人类白细胞抗原B27测定(HLA-B27)(免疫法加收)</t>
  </si>
  <si>
    <t>人类白细胞抗原B27测定(HLA-B27)(基因检测法)</t>
  </si>
  <si>
    <t>250203068-3</t>
  </si>
  <si>
    <t>人类白细胞抗原B27测定(HLA-B27)(基因检测法加收)</t>
  </si>
  <si>
    <t>食物不耐受检测50项</t>
  </si>
  <si>
    <t>250405003*50</t>
  </si>
  <si>
    <t>食入物变应原筛查</t>
  </si>
  <si>
    <t>酶联免疫法</t>
  </si>
  <si>
    <t>食物不耐受检测101项</t>
  </si>
  <si>
    <t>250405003*101</t>
  </si>
  <si>
    <t>抗肝肾微粒体抗体(LKM)测定</t>
  </si>
  <si>
    <t>铜蓝蛋白</t>
  </si>
  <si>
    <t>铜蓝蛋白测定</t>
  </si>
  <si>
    <t>促红细胞生成素</t>
  </si>
  <si>
    <t>促红细胞生成素测定</t>
  </si>
  <si>
    <t>血氨</t>
  </si>
  <si>
    <t>血浆氨测定</t>
  </si>
  <si>
    <t>指酶促法</t>
  </si>
  <si>
    <t>250305006-1</t>
  </si>
  <si>
    <t>血浆氨测定(干化学法加收)</t>
  </si>
  <si>
    <t>血清转铁蛋白测定</t>
  </si>
  <si>
    <t>转铁蛋白测定</t>
  </si>
  <si>
    <t>包括血清或粪便标本</t>
  </si>
  <si>
    <t>250301007-1</t>
  </si>
  <si>
    <t>转铁蛋白测定(血清标本)</t>
  </si>
  <si>
    <t>250301007-2</t>
  </si>
  <si>
    <t>转铁蛋白测定(粪便标本)</t>
  </si>
  <si>
    <t>血浆凝血因子活性测定</t>
  </si>
  <si>
    <t>包括因子Ⅱ、Ⅴ、Ⅶ、Ⅷ、Ⅸ、Ⅹ、Ⅺ、Ⅻ、ⅩⅢ；指手工法</t>
  </si>
  <si>
    <t>250203031-1</t>
  </si>
  <si>
    <t>血浆凝血因子活性测定(仪器法加收)</t>
  </si>
  <si>
    <t>250203031-2</t>
  </si>
  <si>
    <t>血浆凝血因子活性测定(血浆凝血因子(Ⅱ)活性测定)</t>
  </si>
  <si>
    <t>250203031-3</t>
  </si>
  <si>
    <t>血浆凝血因子活性测定(血浆凝血因子(Ⅴ)活性测定)</t>
  </si>
  <si>
    <t>250203031-4</t>
  </si>
  <si>
    <t>血浆凝血因子活性测定(血浆凝血因子(Ⅶ)活性测定)</t>
  </si>
  <si>
    <t>250203031-5</t>
  </si>
  <si>
    <t>血浆凝血因子活性测定(血浆凝血因子(Ⅷ)活性测定)</t>
  </si>
  <si>
    <t>250203031-6</t>
  </si>
  <si>
    <t>血浆凝血因子活性测定(血浆凝血因子(Ⅸ)活性测定)</t>
  </si>
  <si>
    <t>250203031-7</t>
  </si>
  <si>
    <t>血浆凝血因子活性测定(血浆凝血因子(Ⅹ)活性测定)</t>
  </si>
  <si>
    <t>250203031-8</t>
  </si>
  <si>
    <t>血浆凝血因子活性测定(血浆凝血因子(Ⅺ)活性测定)</t>
  </si>
  <si>
    <t>250203031-9</t>
  </si>
  <si>
    <t>血浆凝血因子活性测定(血浆凝血因子(Ⅻ)活性测定)</t>
  </si>
  <si>
    <t>250203031-10</t>
  </si>
  <si>
    <t>血浆凝血因子活性测定(血浆凝血因子(ⅩⅢ)活性测定)</t>
  </si>
  <si>
    <t>血浆因子Ⅷ抑制物定性测定</t>
  </si>
  <si>
    <t>指手工法</t>
  </si>
  <si>
    <t>250203032-1</t>
  </si>
  <si>
    <t>血浆因子Ⅷ抑制物定性测定(仪器法加收)</t>
  </si>
  <si>
    <t>抗凝血酶原III</t>
  </si>
  <si>
    <t>血浆抗凝血酶Ⅲ活性测定(AT—ⅢA)</t>
  </si>
  <si>
    <t>250203047-1</t>
  </si>
  <si>
    <t>血浆抗凝血酶Ⅲ活性测定(AT—ⅢA)(仪器法加收)</t>
  </si>
  <si>
    <t>凝血酶抗凝血酶III复合物测定(TAT)</t>
  </si>
  <si>
    <t>250203049-1</t>
  </si>
  <si>
    <t>凝血酶抗凝血酶III复合物测定(TAT)(定量加收)</t>
  </si>
  <si>
    <t>血小板抗体</t>
  </si>
  <si>
    <t>抗血液细胞抗体测定</t>
  </si>
  <si>
    <t>包括红细胞抗体、淋巴细胞抗体、巨噬细胞抗体、血小板抗体测定</t>
  </si>
  <si>
    <t>250402012-1</t>
  </si>
  <si>
    <t>抗血液细胞抗体测定(红细胞抗体)</t>
  </si>
  <si>
    <t>250402012-2</t>
  </si>
  <si>
    <t>抗血液细胞抗体测定(淋巴细胞抗体)</t>
  </si>
  <si>
    <t>250402012-3</t>
  </si>
  <si>
    <t>抗血液细胞抗体测定(巨噬细胞抗体)</t>
  </si>
  <si>
    <t>250402012-4</t>
  </si>
  <si>
    <t>抗血液细胞抗体测定(血小板抗体测定)</t>
  </si>
  <si>
    <t>粪便乳糖不耐受测定</t>
  </si>
  <si>
    <t>淋巴细胞免疫分析</t>
  </si>
  <si>
    <t>血细胞簇分化抗原(CD)系列检测</t>
  </si>
  <si>
    <t>流式细胞仪法</t>
  </si>
  <si>
    <t>血清药物浓度测定</t>
  </si>
  <si>
    <t>血浆凝血因子活性测定仪器法加收</t>
  </si>
  <si>
    <t>血浆凝血因子活性测定（FIX：C）</t>
  </si>
  <si>
    <t>血浆凝血因子活性测定（FXI：C）</t>
  </si>
  <si>
    <t>血浆凝血因子活性测定（FII：C）</t>
  </si>
  <si>
    <t>血浆凝血因子活性测定（FV：C）</t>
  </si>
  <si>
    <t>血浆凝血因子活性测定（FVII：C）</t>
  </si>
  <si>
    <t>血浆凝血因子活性测定（FX ：C）</t>
  </si>
  <si>
    <t>血浆因子Ⅷ抑制物定性测定仪器法加收</t>
  </si>
  <si>
    <t>红细胞渗透脆性试验</t>
  </si>
  <si>
    <t>包括血清或尿标本；指各种免疫学方法</t>
  </si>
  <si>
    <t>β2微球蛋白测定(化学发光法)</t>
  </si>
  <si>
    <t>250307009-1</t>
  </si>
  <si>
    <t>β2微球蛋白测定(化学发光法加收)</t>
  </si>
  <si>
    <t>真菌培养及鉴定</t>
  </si>
  <si>
    <t>人组织相容性抗原I类(HLA－I)分型</t>
  </si>
  <si>
    <t>血清学配型；包括可溶性HLA-I</t>
  </si>
  <si>
    <t>人组织相容性抗原I类(HLA－I)分型（基因配型）</t>
  </si>
  <si>
    <t>260000022-1</t>
  </si>
  <si>
    <t>人组织相容性抗原I类(HLA－I)分型（基因配型加收）</t>
  </si>
  <si>
    <t>指基因配型</t>
  </si>
  <si>
    <t>人组织相容性抗原I类(HLA－I)分型(可溶性HLA-I)</t>
  </si>
  <si>
    <t>260000022-2</t>
  </si>
  <si>
    <t>人组织相容性抗原I类(HLA-I)分型(可溶性HLA-I)</t>
  </si>
  <si>
    <t>人组织相容性抗原II类(HLA－II)分型</t>
  </si>
  <si>
    <t>指血清学配型</t>
  </si>
  <si>
    <t>人组织相容性抗原II类(HLA－II)分型(基因配型)</t>
  </si>
  <si>
    <t>260000023-1</t>
  </si>
  <si>
    <t>人组织相容性抗原II类(HLA-II)分型(基因配型加收)</t>
  </si>
  <si>
    <t>血清脂蛋白电泳分析</t>
  </si>
  <si>
    <t>包括酯质、胆固醇染色</t>
  </si>
  <si>
    <t>血清脂蛋白电泳分析(酯质染色)</t>
  </si>
  <si>
    <t>250303006-1</t>
  </si>
  <si>
    <t>血清脂蛋白电泳分析(胆固醇染色)</t>
  </si>
  <si>
    <t>250303006-2</t>
  </si>
  <si>
    <t>尿蛋白电泳分析</t>
  </si>
  <si>
    <t>免疫球蛋白定量测定</t>
  </si>
  <si>
    <t>包括IgA、IgG、IgM、IgD、IgE；指各种免疫学方法</t>
  </si>
  <si>
    <t>250401023-1</t>
  </si>
  <si>
    <t>免疫球蛋白定量测定(单扩法)</t>
  </si>
  <si>
    <t>250401023-2</t>
  </si>
  <si>
    <t>免疫球蛋白定量测定(IgA)</t>
  </si>
  <si>
    <t>250401023-3</t>
  </si>
  <si>
    <t>免疫球蛋白定量测定(IgG)</t>
  </si>
  <si>
    <t>250401023-4</t>
  </si>
  <si>
    <t>免疫球蛋白定量测定(IgM)</t>
  </si>
  <si>
    <t>250401023-5</t>
  </si>
  <si>
    <t>免疫球蛋白定量测定(IgD)</t>
  </si>
  <si>
    <t>250401023-6</t>
  </si>
  <si>
    <t>免疫球蛋白定量测定(IgE)</t>
  </si>
  <si>
    <t>轻链KAPPA、LAMBDA定量(K-LC，λ-LC)</t>
  </si>
  <si>
    <t>乙型肝炎病毒(HBV)基因分型</t>
  </si>
  <si>
    <t>环孢素A血药浓度(谷值）</t>
  </si>
  <si>
    <t>药物浓度测定</t>
  </si>
  <si>
    <t>环孢素A血药浓度(峰值)</t>
  </si>
  <si>
    <t>FK506血药浓度(谷值)</t>
  </si>
  <si>
    <t>FK506血药浓度(峰值)</t>
  </si>
  <si>
    <t>抗心磷脂抗体测定(ACA)</t>
  </si>
  <si>
    <t>包括IgA、IgM、IgG</t>
  </si>
  <si>
    <t>抗心磷脂抗体测定(ACA)(IgA)</t>
  </si>
  <si>
    <t>250402016-1</t>
  </si>
  <si>
    <t>抗心磷脂抗体测定(ACA)(IgM)</t>
  </si>
  <si>
    <t>250402016-2</t>
  </si>
  <si>
    <t>抗心磷脂抗体测定(ACA)(IgG)</t>
  </si>
  <si>
    <t>250402016-3</t>
  </si>
  <si>
    <t>抗β2-糖蛋白1抗体测定</t>
  </si>
  <si>
    <t>血同型半胱氨酸测定</t>
  </si>
  <si>
    <t>指色谱法</t>
  </si>
  <si>
    <t>血同型半胱氨酸测定(各种免疫学方法)</t>
  </si>
  <si>
    <t>250306011-1</t>
  </si>
  <si>
    <t>250306011-2</t>
  </si>
  <si>
    <t>血同型半胱氨酸测定(荧光定量法加收)</t>
  </si>
  <si>
    <t>250306011-3</t>
  </si>
  <si>
    <t>血同型半胱氨酸测定(化学发光法加收)</t>
  </si>
  <si>
    <t>镁测定</t>
  </si>
  <si>
    <t>指离子选择电极法、比色法、分光光度法</t>
  </si>
  <si>
    <t>镁测定(干化学法)</t>
  </si>
  <si>
    <t>250304006-1</t>
  </si>
  <si>
    <t>镁测定(干化学法加收)</t>
  </si>
  <si>
    <t>巨细胞病毒IgG亲和力检测</t>
  </si>
  <si>
    <t>狼疮抗凝物质检测</t>
  </si>
  <si>
    <t>弓形虫IgG亲和力检测</t>
  </si>
  <si>
    <t>血清免疫固定电泳</t>
  </si>
  <si>
    <t>免疫固定电泳</t>
  </si>
  <si>
    <t>包括血清或尿标本</t>
  </si>
  <si>
    <t>250301005-1</t>
  </si>
  <si>
    <t>免疫固定电泳(血清标本)</t>
  </si>
  <si>
    <t>250301005-2</t>
  </si>
  <si>
    <t>免疫固定电泳(尿标本)</t>
  </si>
  <si>
    <t>药物性耳聋基因检测</t>
  </si>
  <si>
    <t>CLDU8000*2</t>
  </si>
  <si>
    <t>遗传性耳聋34个基因270个位点相关基因突变检测（高通量测序法）</t>
  </si>
  <si>
    <t>CLDU8000</t>
  </si>
  <si>
    <t>遗传性耳聋基因检测（227个基因+线粒体基因组）</t>
  </si>
  <si>
    <t>17种常见单基因遗传病基因检测</t>
  </si>
  <si>
    <t>脱氧核糖核酸(DNA)测序</t>
  </si>
  <si>
    <t>叶酸利用能力基因检测</t>
  </si>
  <si>
    <t>脱氧核糖核酸（DNA）测序</t>
  </si>
  <si>
    <t>IGF-1(胰岛素样生长因子-1）+ IGF-1-PB3（胰岛素样生长因子-1结合蛋白3）</t>
  </si>
  <si>
    <t>CEZK1000*2</t>
  </si>
  <si>
    <t>脂联素检测（ADPN)</t>
  </si>
  <si>
    <t>CEBB1000</t>
  </si>
  <si>
    <t>高血压用药基因检测</t>
  </si>
  <si>
    <t>癫痫用药套餐</t>
  </si>
  <si>
    <t>糖尿病用药套餐</t>
  </si>
  <si>
    <t>精神类疾病用药套餐</t>
  </si>
  <si>
    <t>心脑血管系统用药套餐</t>
  </si>
  <si>
    <t>儿童安全用药基因检测</t>
  </si>
  <si>
    <t>肺癌易感基因检测</t>
  </si>
  <si>
    <t>270700003*2</t>
  </si>
  <si>
    <t>肝癌易感基因检测</t>
  </si>
  <si>
    <t>胃癌易感基因检测</t>
  </si>
  <si>
    <t>乳腺癌易感基因检测</t>
  </si>
  <si>
    <t>肠道菌群检测</t>
  </si>
  <si>
    <t>270700003*5</t>
  </si>
  <si>
    <t>异常糖链糖蛋白TAP</t>
  </si>
  <si>
    <t>1.270800006  
2.270800001 
3.2705000023 
4.220800008</t>
  </si>
  <si>
    <t>凝集法+镜检</t>
  </si>
  <si>
    <t>TORCH核酸检测</t>
  </si>
  <si>
    <t>血药浓度</t>
  </si>
  <si>
    <t>维生素、氨基酸与血药浓度测定</t>
  </si>
  <si>
    <t>血浆抗凝血酶Ⅲ抗原测定(AT—ⅢAg)</t>
  </si>
  <si>
    <t>250203048-1</t>
  </si>
  <si>
    <t>血浆抗凝血酶Ⅲ抗原测定(AT—ⅢAg)(仪器法加收)</t>
  </si>
  <si>
    <t>抗酒石酸酸性磷酸酶</t>
  </si>
  <si>
    <t>血清酒石酸抑制酸性磷酸酶测定</t>
  </si>
  <si>
    <t>指速率法</t>
  </si>
  <si>
    <t>250308002-1</t>
  </si>
  <si>
    <t>血清酒石酸抑制酸性磷酸酶测定(干化学法加收)</t>
  </si>
  <si>
    <t>250308002-2</t>
  </si>
  <si>
    <t>血清酒石酸抑制酸性磷酸酶测定(比色法)</t>
  </si>
  <si>
    <t>易栓症筛查检测（PC PS ATII）</t>
  </si>
  <si>
    <t>血浆蛋白C活性测定(PC)</t>
  </si>
  <si>
    <t>血浆蛋白S测定(PS)</t>
  </si>
  <si>
    <t>白血病融合基因分型</t>
  </si>
  <si>
    <t>凝血酶原时间纠正试验</t>
  </si>
  <si>
    <t>凝血酶原时间纠正试验仪器法加收</t>
  </si>
  <si>
    <t>凝血酶原消耗及纠正试验</t>
  </si>
  <si>
    <t>血浆因子Ⅷ抑制物定量测定</t>
  </si>
  <si>
    <t>血浆因子Ⅷ抑制物定量测定仪器法加收</t>
  </si>
  <si>
    <t>血浆因子XIII缺乏筛选试验</t>
  </si>
  <si>
    <t>血管性假性血友病因子(VWF)抗原测定</t>
  </si>
  <si>
    <t>血友病甲基因分析</t>
  </si>
  <si>
    <t xml:space="preserve">达沙替尼(质谱法) </t>
  </si>
  <si>
    <t>普纳替尼(质谱法)</t>
  </si>
  <si>
    <t>伊马替尼(质谱法)</t>
  </si>
  <si>
    <t>尼罗替尼(质谱法）</t>
  </si>
  <si>
    <t xml:space="preserve">甲氨蝶呤(MTX) </t>
  </si>
  <si>
    <t>地高辛(DIG)</t>
  </si>
  <si>
    <t>丙戊酸钠血药浓度</t>
  </si>
  <si>
    <t>卡马西平及代谢物C1011血药浓度</t>
  </si>
  <si>
    <t xml:space="preserve">万古霉素药物浓度 </t>
  </si>
  <si>
    <t>骁悉及代谢物MPAG血药浓度测定</t>
  </si>
  <si>
    <t>MTHFR基因SNP多态性</t>
  </si>
  <si>
    <t>CYP2C19*2、*3基因SNP多态性</t>
  </si>
  <si>
    <t>易栓症筛查</t>
  </si>
  <si>
    <t>Adamts13 活性+抑制物</t>
  </si>
  <si>
    <t>凝血因子抗体+活性</t>
  </si>
  <si>
    <t>血管性血友病筛查</t>
  </si>
  <si>
    <t>外周血染色体畸变检测</t>
  </si>
  <si>
    <t>染色体断裂检测</t>
  </si>
  <si>
    <t>彗星实验+染色体畸变套系</t>
  </si>
  <si>
    <t>外周血染色体断裂及染色体畸变检测</t>
  </si>
  <si>
    <t>免疫球蛋白 G4(IgG4)</t>
  </si>
  <si>
    <t>可溶性白介素II 受体(sIL2R/sCD25)</t>
  </si>
  <si>
    <t>FOXP3/调节 T细胞</t>
  </si>
  <si>
    <t>记忆 T 细胞</t>
  </si>
  <si>
    <t>记忆 B 细胞</t>
  </si>
  <si>
    <t>巨细胞病毒(CMV)V-DNA(定量)</t>
  </si>
  <si>
    <t>EB 病毒(EBV）DNA 定量(EBV-DNA)</t>
  </si>
  <si>
    <t>人细小病毒 B19-DNA(定量)</t>
  </si>
  <si>
    <t>人细小病毒 B19 抗体 IgM</t>
  </si>
  <si>
    <t>乙型肝炎病毒基因分型</t>
  </si>
  <si>
    <t>结核感染 T 细胞(TB-IGRA)</t>
  </si>
  <si>
    <t>真菌联合检测-曲霉四项：1.G 试验 2.GM 试验 3.烟曲霉抗体 IgG 定量 4.烟曲霉抗体 IgM 定量</t>
  </si>
  <si>
    <t>真菌联合检测-抗原四项：1.G 试验 2.GM 试验 3.念珠菌甘露聚糖试验 4.新型隐球菌荚膜多糖抗原定量</t>
  </si>
  <si>
    <t>真菌联合检测-念珠四项：1.G 试验 2.念珠菌甘露聚糖试验 3.念珠菌抗体 IgG 定量 4.念珠菌抗体 IgM 定量</t>
  </si>
  <si>
    <t>淋巴细胞亚群EB 病毒核酸定量检测EBV Sorting(分选)PCR</t>
  </si>
  <si>
    <t>真菌检测（荧光法）</t>
  </si>
  <si>
    <t>抗跨胰糖蛋白210</t>
  </si>
  <si>
    <t>抗可溶性磷酸化核蛋白</t>
  </si>
  <si>
    <t>抗D检测</t>
  </si>
  <si>
    <t>（二）病理专业类项目</t>
  </si>
  <si>
    <t>人类结直肠癌多基因甲基化检测(Septin9/BCAT1/IKZF1/BCAN/VAV3)</t>
  </si>
  <si>
    <t>270700003*3</t>
  </si>
  <si>
    <t>荧光PCR法</t>
  </si>
  <si>
    <t>宫颈癌PAX1和JAM3基因甲基化检测</t>
  </si>
  <si>
    <t>宫颈癌DNA甲基化</t>
  </si>
  <si>
    <t>270700003*4</t>
  </si>
  <si>
    <t>结直肠癌甲基化检测</t>
  </si>
  <si>
    <t>肺癌甲基化检测</t>
  </si>
  <si>
    <t>临床全外显子组基因检测</t>
  </si>
  <si>
    <t>CLDR8001</t>
  </si>
  <si>
    <t>基因芯片(全染色体微陈列分析)</t>
  </si>
  <si>
    <t>个人全外显子组基因检测</t>
  </si>
  <si>
    <t>增强全外显子组基因检测  （WES+CNV-seq）</t>
  </si>
  <si>
    <t>270700003*17</t>
  </si>
  <si>
    <t>家系（Trio）全外显子组基因检测</t>
  </si>
  <si>
    <t>270700003*36</t>
  </si>
  <si>
    <t>肺癌靶向用药指导基因检测升级版（组织12基因）</t>
  </si>
  <si>
    <t>270700003*19</t>
  </si>
  <si>
    <t>乳腺癌预后评估基因检测 （21基因）</t>
  </si>
  <si>
    <t>270700003*20</t>
  </si>
  <si>
    <t>BRCA1/2靶向用药指导基因检测    (胚系+体系）</t>
  </si>
  <si>
    <t>270700003*10</t>
  </si>
  <si>
    <t>乳腺癌个体化用药指导基因检测   (组织300+基因)</t>
  </si>
  <si>
    <t>270700003*24</t>
  </si>
  <si>
    <t>前列腺癌个体化用药指导基因检测  (组织300+基因)</t>
  </si>
  <si>
    <t>血液肿瘤基因检测（232 基因）</t>
  </si>
  <si>
    <t>270700003*27</t>
  </si>
  <si>
    <t>PD-L1</t>
  </si>
  <si>
    <t>程序性死亡受体-配体1(PD-L1)蛋白伴随诊断</t>
  </si>
  <si>
    <t>IHC</t>
  </si>
  <si>
    <t>HER-2基因扩增检测</t>
  </si>
  <si>
    <t>270700004*2</t>
  </si>
  <si>
    <t>荧光原位杂交(FISH)检测</t>
  </si>
  <si>
    <t>FISH</t>
  </si>
  <si>
    <t>微卫星不稳定（MSI）</t>
  </si>
  <si>
    <t>270700003*6</t>
  </si>
  <si>
    <t>肺癌靶向用药指导基因检测          （血液12基因）</t>
  </si>
  <si>
    <t>270700003*22</t>
  </si>
  <si>
    <t>18种遗传性肿瘤基因检测（64基因）</t>
  </si>
  <si>
    <t>结直肠癌靶向用药指导基因检测     （血液14基因）</t>
  </si>
  <si>
    <t>胃肠道肿瘤个体化用药指导基因检测   (组织80+基因)</t>
  </si>
  <si>
    <t>脑部肿瘤个体化诊疗基因检测</t>
  </si>
  <si>
    <t>标准版肿瘤靶向用药基因检测（组织52基因）</t>
  </si>
  <si>
    <t>双全版肿瘤个体化用药指导基因检测（组织 118 基因）</t>
  </si>
  <si>
    <t>全能版肿瘤个体化用药指导基因检测（组织800基因）</t>
  </si>
  <si>
    <t>270700003*46</t>
  </si>
  <si>
    <t>800plus肿瘤个体化用药指导基因检测</t>
  </si>
  <si>
    <t>270700003*51</t>
  </si>
  <si>
    <t>白血病/淋巴瘤/MDS免疫分型（40抗体）</t>
  </si>
  <si>
    <t>250401031*40</t>
  </si>
  <si>
    <t>血细胞簇分化抗原
(CD)系列检测</t>
  </si>
  <si>
    <t>流式细胞术</t>
  </si>
  <si>
    <t>多发性骨髄瘤免疫分型检测(14抗体）</t>
  </si>
  <si>
    <t>250401031*14</t>
  </si>
  <si>
    <t>31种融合基因筛査</t>
  </si>
  <si>
    <t>250700017*5</t>
  </si>
  <si>
    <t>PCR</t>
  </si>
  <si>
    <t>AML预后4种基因突变(6位点）</t>
  </si>
  <si>
    <t>AML预后4种基因突变(9位点）</t>
  </si>
  <si>
    <t>AML、MDS相关基因突变筛査</t>
  </si>
  <si>
    <t>WT1突变检测</t>
  </si>
  <si>
    <t>NPM1突变检测</t>
  </si>
  <si>
    <t>FLT3-ITD突变检测</t>
  </si>
  <si>
    <t>FLT3-TKD突变检测</t>
  </si>
  <si>
    <t>CEBPA突变检测</t>
  </si>
  <si>
    <t>C-KIT突变检测</t>
  </si>
  <si>
    <t>N-RAS突变检测</t>
  </si>
  <si>
    <t>P53突变检测</t>
  </si>
  <si>
    <t>JAK2基因检测(组套）</t>
  </si>
  <si>
    <t>MPLW515K/L突变检测</t>
  </si>
  <si>
    <t>DNMT3A突变检测</t>
  </si>
  <si>
    <t>IDH1突变检测</t>
  </si>
  <si>
    <t>IDH2突变检测</t>
  </si>
  <si>
    <t>RUNXl(AMLl)突变检测</t>
  </si>
  <si>
    <t>TET2突变检测</t>
  </si>
  <si>
    <t>ASXL1突变检测</t>
  </si>
  <si>
    <t>EGFR基因突变检测(18、19、20、21外显子）</t>
  </si>
  <si>
    <t>C-kit基因突变+PDGFRA基因突变</t>
  </si>
  <si>
    <t>PIK3CA基因突变检测(542、545、1047位点）</t>
  </si>
  <si>
    <t>MSI微卫星不稳定</t>
  </si>
  <si>
    <t>270700003*8</t>
  </si>
  <si>
    <t>MMR蛋白(MLH1、MSH2、MSH6、PMS2}</t>
  </si>
  <si>
    <t>270500002*4</t>
  </si>
  <si>
    <t>印记杂交技术</t>
  </si>
  <si>
    <t>EGFR基因扩增FISH检测</t>
  </si>
  <si>
    <t>270700901*2</t>
  </si>
  <si>
    <t>原位杂交技术</t>
  </si>
  <si>
    <t>IDH1\IDH2突变检测</t>
  </si>
  <si>
    <t>RB1基因突变</t>
  </si>
  <si>
    <t>270700003*45</t>
  </si>
  <si>
    <t>RET基因突变</t>
  </si>
  <si>
    <t>270700003*12</t>
  </si>
  <si>
    <t>TP53基因突变</t>
  </si>
  <si>
    <t>肾脏穿刺活检</t>
  </si>
  <si>
    <t>穿刺组织活检与诊断</t>
  </si>
  <si>
    <t>合计954元，</t>
  </si>
  <si>
    <t>27080006*4</t>
  </si>
  <si>
    <t>显微镜摄影术</t>
  </si>
  <si>
    <t>27050003*9</t>
  </si>
  <si>
    <t>免疫荧光染色诊断</t>
  </si>
  <si>
    <t>27050001*3</t>
  </si>
  <si>
    <t>特殊染色及酶组织化学染色诊断</t>
  </si>
  <si>
    <t>根据标本实际情况添加添加后计费</t>
  </si>
  <si>
    <t>常规肝脏穿刺活检</t>
  </si>
  <si>
    <t>合计264元</t>
  </si>
  <si>
    <t>27080006*2</t>
  </si>
  <si>
    <t>DNA倍体检测</t>
  </si>
  <si>
    <t>脱落细胞学检查与诊断</t>
  </si>
  <si>
    <t>合计169.4元</t>
  </si>
  <si>
    <t>细胞学计数</t>
  </si>
  <si>
    <t>宫颈细胞学计算机辅助诊断</t>
  </si>
  <si>
    <t>液基薄层细胞制片术</t>
  </si>
  <si>
    <t>显微摄影术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</si>
</sst>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仿宋"/>
      <charset val="134"/>
    </font>
    <font>
      <sz val="14"/>
      <name val="仿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sz val="14"/>
      <name val="黑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rgb="FFFF000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1"/>
  <sheetViews>
    <sheetView tabSelected="1" zoomScale="110" zoomScaleNormal="110" workbookViewId="0">
      <pane ySplit="3" topLeftCell="A4" activePane="bottomLeft" state="frozen"/>
      <selection/>
      <selection pane="bottomLeft" activeCell="A2" sqref="A2:J2"/>
    </sheetView>
  </sheetViews>
  <sheetFormatPr defaultColWidth="9" defaultRowHeight="13.5"/>
  <cols>
    <col min="1" max="1" width="7.125" style="1" customWidth="1"/>
    <col min="2" max="2" width="40.3416666666667" style="4" customWidth="1"/>
    <col min="3" max="3" width="21.1333333333333" style="4" customWidth="1"/>
    <col min="4" max="4" width="49.3083333333333" style="4" customWidth="1"/>
    <col min="5" max="5" width="43.0666666666667" style="3" customWidth="1"/>
    <col min="6" max="6" width="9" style="5"/>
    <col min="7" max="9" width="14.425" style="5" customWidth="1"/>
    <col min="10" max="10" width="13.4083333333333" style="6" customWidth="1"/>
    <col min="11" max="16384" width="9" style="6"/>
  </cols>
  <sheetData>
    <row r="1" ht="18.7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33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40.5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6" t="s">
        <v>11</v>
      </c>
    </row>
    <row r="4" ht="18.75" spans="1:10">
      <c r="A4" s="12" t="s">
        <v>12</v>
      </c>
      <c r="B4" s="12"/>
      <c r="C4" s="12"/>
      <c r="D4" s="12"/>
      <c r="E4" s="12"/>
      <c r="F4" s="12"/>
      <c r="G4" s="12"/>
      <c r="H4" s="12"/>
      <c r="I4" s="12"/>
      <c r="J4" s="12"/>
    </row>
    <row r="5" ht="26" customHeight="1" spans="1:10">
      <c r="A5" s="13">
        <v>1</v>
      </c>
      <c r="B5" s="14" t="s">
        <v>13</v>
      </c>
      <c r="C5" s="14">
        <v>250309003</v>
      </c>
      <c r="D5" s="14" t="s">
        <v>14</v>
      </c>
      <c r="E5" s="14"/>
      <c r="F5" s="15" t="s">
        <v>15</v>
      </c>
      <c r="G5" s="16">
        <v>16</v>
      </c>
      <c r="H5" s="16"/>
      <c r="I5" s="16"/>
      <c r="J5" s="27"/>
    </row>
    <row r="6" ht="26" customHeight="1" spans="1:10">
      <c r="A6" s="13">
        <v>2</v>
      </c>
      <c r="B6" s="14"/>
      <c r="C6" s="14" t="s">
        <v>16</v>
      </c>
      <c r="D6" s="14" t="s">
        <v>17</v>
      </c>
      <c r="E6" s="14" t="s">
        <v>18</v>
      </c>
      <c r="F6" s="15" t="s">
        <v>15</v>
      </c>
      <c r="G6" s="16">
        <v>30</v>
      </c>
      <c r="H6" s="16"/>
      <c r="I6" s="16"/>
      <c r="J6" s="27"/>
    </row>
    <row r="7" ht="26" customHeight="1" spans="1:10">
      <c r="A7" s="13">
        <v>3</v>
      </c>
      <c r="B7" s="14" t="s">
        <v>19</v>
      </c>
      <c r="C7" s="14">
        <v>250309004</v>
      </c>
      <c r="D7" s="14" t="s">
        <v>20</v>
      </c>
      <c r="E7" s="14" t="s">
        <v>21</v>
      </c>
      <c r="F7" s="15" t="s">
        <v>15</v>
      </c>
      <c r="G7" s="16">
        <v>26</v>
      </c>
      <c r="H7" s="16"/>
      <c r="I7" s="16"/>
      <c r="J7" s="27"/>
    </row>
    <row r="8" ht="26" customHeight="1" spans="1:10">
      <c r="A8" s="13">
        <v>4</v>
      </c>
      <c r="B8" s="14"/>
      <c r="C8" s="14" t="s">
        <v>22</v>
      </c>
      <c r="D8" s="14" t="s">
        <v>23</v>
      </c>
      <c r="E8" s="14"/>
      <c r="F8" s="15" t="s">
        <v>15</v>
      </c>
      <c r="G8" s="17">
        <v>29</v>
      </c>
      <c r="H8" s="17"/>
      <c r="I8" s="17"/>
      <c r="J8" s="27"/>
    </row>
    <row r="9" ht="26" customHeight="1" spans="1:10">
      <c r="A9" s="13">
        <v>5</v>
      </c>
      <c r="B9" s="14" t="s">
        <v>24</v>
      </c>
      <c r="C9" s="14">
        <v>250301004</v>
      </c>
      <c r="D9" s="14" t="s">
        <v>24</v>
      </c>
      <c r="E9" s="14"/>
      <c r="F9" s="15" t="s">
        <v>15</v>
      </c>
      <c r="G9" s="15">
        <v>18</v>
      </c>
      <c r="H9" s="15"/>
      <c r="I9" s="15"/>
      <c r="J9" s="27"/>
    </row>
    <row r="10" ht="26" customHeight="1" spans="1:10">
      <c r="A10" s="13">
        <v>6</v>
      </c>
      <c r="B10" s="14" t="s">
        <v>25</v>
      </c>
      <c r="C10" s="14">
        <v>250305020</v>
      </c>
      <c r="D10" s="14" t="s">
        <v>26</v>
      </c>
      <c r="E10" s="14"/>
      <c r="F10" s="15" t="s">
        <v>15</v>
      </c>
      <c r="G10" s="16">
        <v>16.8</v>
      </c>
      <c r="H10" s="16"/>
      <c r="I10" s="16"/>
      <c r="J10" s="27"/>
    </row>
    <row r="11" ht="26" customHeight="1" spans="1:10">
      <c r="A11" s="13">
        <v>7</v>
      </c>
      <c r="B11" s="14" t="s">
        <v>27</v>
      </c>
      <c r="C11" s="14">
        <v>250305018</v>
      </c>
      <c r="D11" s="14" t="s">
        <v>28</v>
      </c>
      <c r="E11" s="14"/>
      <c r="F11" s="15" t="s">
        <v>15</v>
      </c>
      <c r="G11" s="15">
        <v>18</v>
      </c>
      <c r="H11" s="15"/>
      <c r="I11" s="15"/>
      <c r="J11" s="27"/>
    </row>
    <row r="12" ht="26" customHeight="1" spans="1:10">
      <c r="A12" s="13">
        <v>8</v>
      </c>
      <c r="B12" s="14" t="s">
        <v>29</v>
      </c>
      <c r="C12" s="14">
        <v>250305019</v>
      </c>
      <c r="D12" s="14" t="s">
        <v>30</v>
      </c>
      <c r="E12" s="14"/>
      <c r="F12" s="15" t="s">
        <v>15</v>
      </c>
      <c r="G12" s="16">
        <v>16.8</v>
      </c>
      <c r="H12" s="16"/>
      <c r="I12" s="16"/>
      <c r="J12" s="27"/>
    </row>
    <row r="13" ht="26" customHeight="1" spans="1:10">
      <c r="A13" s="13">
        <v>9</v>
      </c>
      <c r="B13" s="14" t="s">
        <v>31</v>
      </c>
      <c r="C13" s="14">
        <v>250310068</v>
      </c>
      <c r="D13" s="14" t="s">
        <v>32</v>
      </c>
      <c r="E13" s="14"/>
      <c r="F13" s="15" t="s">
        <v>15</v>
      </c>
      <c r="G13" s="15">
        <v>110</v>
      </c>
      <c r="H13" s="15"/>
      <c r="I13" s="15"/>
      <c r="J13" s="27"/>
    </row>
    <row r="14" ht="26" customHeight="1" spans="1:10">
      <c r="A14" s="13">
        <v>10</v>
      </c>
      <c r="B14" s="14" t="s">
        <v>33</v>
      </c>
      <c r="C14" s="14" t="s">
        <v>34</v>
      </c>
      <c r="D14" s="14" t="s">
        <v>35</v>
      </c>
      <c r="E14" s="14"/>
      <c r="F14" s="15" t="s">
        <v>15</v>
      </c>
      <c r="G14" s="15">
        <v>144</v>
      </c>
      <c r="H14" s="15"/>
      <c r="I14" s="15"/>
      <c r="J14" s="27"/>
    </row>
    <row r="15" ht="26" customHeight="1" spans="1:10">
      <c r="A15" s="13">
        <v>11</v>
      </c>
      <c r="B15" s="14" t="s">
        <v>36</v>
      </c>
      <c r="C15" s="14">
        <v>250301014</v>
      </c>
      <c r="D15" s="14" t="s">
        <v>37</v>
      </c>
      <c r="E15" s="14" t="s">
        <v>38</v>
      </c>
      <c r="F15" s="15" t="s">
        <v>15</v>
      </c>
      <c r="G15" s="15">
        <v>14</v>
      </c>
      <c r="H15" s="15"/>
      <c r="I15" s="15"/>
      <c r="J15" s="27"/>
    </row>
    <row r="16" ht="26" customHeight="1" spans="1:10">
      <c r="A16" s="13">
        <v>12</v>
      </c>
      <c r="B16" s="14" t="s">
        <v>39</v>
      </c>
      <c r="C16" s="14">
        <v>250404010</v>
      </c>
      <c r="D16" s="14" t="s">
        <v>40</v>
      </c>
      <c r="E16" s="14" t="s">
        <v>41</v>
      </c>
      <c r="F16" s="15" t="s">
        <v>15</v>
      </c>
      <c r="G16" s="15">
        <v>26</v>
      </c>
      <c r="H16" s="15"/>
      <c r="I16" s="15"/>
      <c r="J16" s="27"/>
    </row>
    <row r="17" ht="26" customHeight="1" spans="1:10">
      <c r="A17" s="13">
        <v>13</v>
      </c>
      <c r="B17" s="14" t="s">
        <v>39</v>
      </c>
      <c r="C17" s="14" t="s">
        <v>42</v>
      </c>
      <c r="D17" s="14" t="s">
        <v>43</v>
      </c>
      <c r="E17" s="14"/>
      <c r="F17" s="15" t="s">
        <v>15</v>
      </c>
      <c r="G17" s="15">
        <v>20</v>
      </c>
      <c r="H17" s="15"/>
      <c r="I17" s="15"/>
      <c r="J17" s="27"/>
    </row>
    <row r="18" ht="26" customHeight="1" spans="1:10">
      <c r="A18" s="13">
        <v>14</v>
      </c>
      <c r="B18" s="14" t="s">
        <v>44</v>
      </c>
      <c r="C18" s="14" t="s">
        <v>45</v>
      </c>
      <c r="D18" s="14" t="s">
        <v>46</v>
      </c>
      <c r="E18" s="14" t="s">
        <v>47</v>
      </c>
      <c r="F18" s="15" t="s">
        <v>15</v>
      </c>
      <c r="G18" s="15">
        <v>130</v>
      </c>
      <c r="H18" s="15"/>
      <c r="I18" s="15"/>
      <c r="J18" s="27"/>
    </row>
    <row r="19" ht="26" customHeight="1" spans="1:10">
      <c r="A19" s="13">
        <v>15</v>
      </c>
      <c r="B19" s="14" t="s">
        <v>48</v>
      </c>
      <c r="C19" s="14">
        <v>250310017</v>
      </c>
      <c r="D19" s="14" t="s">
        <v>49</v>
      </c>
      <c r="E19" s="14" t="s">
        <v>41</v>
      </c>
      <c r="F19" s="15" t="s">
        <v>15</v>
      </c>
      <c r="G19" s="16">
        <v>12</v>
      </c>
      <c r="H19" s="16"/>
      <c r="I19" s="16"/>
      <c r="J19" s="27"/>
    </row>
    <row r="20" ht="26" customHeight="1" spans="1:10">
      <c r="A20" s="13">
        <v>16</v>
      </c>
      <c r="B20" s="14"/>
      <c r="C20" s="14" t="s">
        <v>50</v>
      </c>
      <c r="D20" s="14" t="s">
        <v>51</v>
      </c>
      <c r="E20" s="14"/>
      <c r="F20" s="15" t="s">
        <v>15</v>
      </c>
      <c r="G20" s="16">
        <v>13</v>
      </c>
      <c r="H20" s="16"/>
      <c r="I20" s="16"/>
      <c r="J20" s="27"/>
    </row>
    <row r="21" ht="26" customHeight="1" spans="1:10">
      <c r="A21" s="13">
        <v>17</v>
      </c>
      <c r="B21" s="14" t="s">
        <v>52</v>
      </c>
      <c r="C21" s="14">
        <v>250202018</v>
      </c>
      <c r="D21" s="14" t="s">
        <v>53</v>
      </c>
      <c r="E21" s="14"/>
      <c r="F21" s="15" t="s">
        <v>15</v>
      </c>
      <c r="G21" s="16">
        <v>9.6</v>
      </c>
      <c r="H21" s="16"/>
      <c r="I21" s="16"/>
      <c r="J21" s="27"/>
    </row>
    <row r="22" ht="26" customHeight="1" spans="1:10">
      <c r="A22" s="13">
        <v>18</v>
      </c>
      <c r="B22" s="14"/>
      <c r="C22" s="14" t="s">
        <v>54</v>
      </c>
      <c r="D22" s="14" t="s">
        <v>55</v>
      </c>
      <c r="E22" s="14"/>
      <c r="F22" s="15" t="s">
        <v>56</v>
      </c>
      <c r="G22" s="15" t="s">
        <v>57</v>
      </c>
      <c r="H22" s="15"/>
      <c r="I22" s="15"/>
      <c r="J22" s="28" t="s">
        <v>58</v>
      </c>
    </row>
    <row r="23" ht="26" customHeight="1" spans="1:10">
      <c r="A23" s="13">
        <v>19</v>
      </c>
      <c r="B23" s="14" t="s">
        <v>59</v>
      </c>
      <c r="C23" s="14" t="s">
        <v>60</v>
      </c>
      <c r="D23" s="14" t="s">
        <v>61</v>
      </c>
      <c r="E23" s="14"/>
      <c r="F23" s="15" t="s">
        <v>15</v>
      </c>
      <c r="G23" s="15">
        <v>18</v>
      </c>
      <c r="H23" s="15"/>
      <c r="I23" s="15"/>
      <c r="J23" s="27"/>
    </row>
    <row r="24" ht="26" customHeight="1" spans="1:10">
      <c r="A24" s="13">
        <v>20</v>
      </c>
      <c r="B24" s="14" t="s">
        <v>62</v>
      </c>
      <c r="C24" s="14" t="s">
        <v>63</v>
      </c>
      <c r="D24" s="14" t="s">
        <v>64</v>
      </c>
      <c r="E24" s="14"/>
      <c r="F24" s="15" t="s">
        <v>15</v>
      </c>
      <c r="G24" s="15">
        <v>120</v>
      </c>
      <c r="H24" s="15"/>
      <c r="I24" s="15"/>
      <c r="J24" s="27"/>
    </row>
    <row r="25" ht="26" customHeight="1" spans="1:10">
      <c r="A25" s="13">
        <v>21</v>
      </c>
      <c r="B25" s="14" t="s">
        <v>65</v>
      </c>
      <c r="C25" s="14">
        <v>250501034</v>
      </c>
      <c r="D25" s="14" t="s">
        <v>66</v>
      </c>
      <c r="E25" s="14"/>
      <c r="F25" s="15" t="s">
        <v>15</v>
      </c>
      <c r="G25" s="15">
        <v>84</v>
      </c>
      <c r="H25" s="15"/>
      <c r="I25" s="15"/>
      <c r="J25" s="27"/>
    </row>
    <row r="26" ht="67" customHeight="1" spans="1:10">
      <c r="A26" s="13">
        <v>22</v>
      </c>
      <c r="B26" s="14" t="s">
        <v>67</v>
      </c>
      <c r="C26" s="14" t="s">
        <v>68</v>
      </c>
      <c r="D26" s="14" t="s">
        <v>69</v>
      </c>
      <c r="E26" s="14" t="s">
        <v>70</v>
      </c>
      <c r="F26" s="15" t="s">
        <v>15</v>
      </c>
      <c r="G26" s="15">
        <v>100</v>
      </c>
      <c r="H26" s="15"/>
      <c r="I26" s="15"/>
      <c r="J26" s="27"/>
    </row>
    <row r="27" ht="26" customHeight="1" spans="1:10">
      <c r="A27" s="13">
        <v>23</v>
      </c>
      <c r="B27" s="14" t="s">
        <v>71</v>
      </c>
      <c r="C27" s="14">
        <v>250310018</v>
      </c>
      <c r="D27" s="14" t="s">
        <v>72</v>
      </c>
      <c r="E27" s="14" t="s">
        <v>41</v>
      </c>
      <c r="F27" s="15" t="s">
        <v>15</v>
      </c>
      <c r="G27" s="16">
        <v>12</v>
      </c>
      <c r="H27" s="16"/>
      <c r="I27" s="16"/>
      <c r="J27" s="27"/>
    </row>
    <row r="28" ht="26" customHeight="1" spans="1:10">
      <c r="A28" s="13">
        <v>24</v>
      </c>
      <c r="B28" s="14"/>
      <c r="C28" s="14" t="s">
        <v>73</v>
      </c>
      <c r="D28" s="14" t="s">
        <v>74</v>
      </c>
      <c r="E28" s="14"/>
      <c r="F28" s="15" t="s">
        <v>15</v>
      </c>
      <c r="G28" s="16">
        <v>13</v>
      </c>
      <c r="H28" s="16"/>
      <c r="I28" s="16"/>
      <c r="J28" s="27"/>
    </row>
    <row r="29" ht="26" customHeight="1" spans="1:10">
      <c r="A29" s="13">
        <v>25</v>
      </c>
      <c r="B29" s="14" t="s">
        <v>75</v>
      </c>
      <c r="C29" s="14">
        <v>250310062</v>
      </c>
      <c r="D29" s="14" t="s">
        <v>76</v>
      </c>
      <c r="E29" s="14"/>
      <c r="F29" s="15" t="s">
        <v>15</v>
      </c>
      <c r="G29" s="16">
        <v>80</v>
      </c>
      <c r="H29" s="16"/>
      <c r="I29" s="16"/>
      <c r="J29" s="27"/>
    </row>
    <row r="30" ht="26" customHeight="1" spans="1:10">
      <c r="A30" s="13">
        <v>26</v>
      </c>
      <c r="B30" s="14" t="s">
        <v>77</v>
      </c>
      <c r="C30" s="14">
        <v>250310063</v>
      </c>
      <c r="D30" s="14" t="s">
        <v>78</v>
      </c>
      <c r="E30" s="14"/>
      <c r="F30" s="15" t="s">
        <v>15</v>
      </c>
      <c r="G30" s="16">
        <v>80</v>
      </c>
      <c r="H30" s="16"/>
      <c r="I30" s="16"/>
      <c r="J30" s="27"/>
    </row>
    <row r="31" ht="26" customHeight="1" spans="1:10">
      <c r="A31" s="13">
        <v>27</v>
      </c>
      <c r="B31" s="14" t="s">
        <v>79</v>
      </c>
      <c r="C31" s="14">
        <v>250310006</v>
      </c>
      <c r="D31" s="14" t="s">
        <v>79</v>
      </c>
      <c r="E31" s="14" t="s">
        <v>41</v>
      </c>
      <c r="F31" s="15" t="s">
        <v>15</v>
      </c>
      <c r="G31" s="15">
        <v>20</v>
      </c>
      <c r="H31" s="15"/>
      <c r="I31" s="15"/>
      <c r="J31" s="27"/>
    </row>
    <row r="32" ht="26" customHeight="1" spans="1:10">
      <c r="A32" s="13">
        <v>28</v>
      </c>
      <c r="B32" s="18" t="s">
        <v>80</v>
      </c>
      <c r="C32" s="18" t="s">
        <v>81</v>
      </c>
      <c r="D32" s="18" t="s">
        <v>82</v>
      </c>
      <c r="E32" s="18"/>
      <c r="F32" s="19" t="s">
        <v>15</v>
      </c>
      <c r="G32" s="19">
        <v>15</v>
      </c>
      <c r="H32" s="19"/>
      <c r="I32" s="19"/>
      <c r="J32" s="27"/>
    </row>
    <row r="33" ht="26" customHeight="1" spans="1:10">
      <c r="A33" s="13">
        <v>29</v>
      </c>
      <c r="B33" s="14" t="s">
        <v>83</v>
      </c>
      <c r="C33" s="14" t="s">
        <v>84</v>
      </c>
      <c r="D33" s="14" t="s">
        <v>85</v>
      </c>
      <c r="E33" s="14"/>
      <c r="F33" s="15" t="s">
        <v>15</v>
      </c>
      <c r="G33" s="15">
        <v>330</v>
      </c>
      <c r="H33" s="15"/>
      <c r="I33" s="15"/>
      <c r="J33" s="27"/>
    </row>
    <row r="34" ht="26" customHeight="1" spans="1:10">
      <c r="A34" s="13">
        <v>30</v>
      </c>
      <c r="B34" s="14" t="s">
        <v>86</v>
      </c>
      <c r="C34" s="14">
        <v>250402041</v>
      </c>
      <c r="D34" s="14" t="s">
        <v>86</v>
      </c>
      <c r="E34" s="14"/>
      <c r="F34" s="15" t="s">
        <v>15</v>
      </c>
      <c r="G34" s="15">
        <v>80</v>
      </c>
      <c r="H34" s="15"/>
      <c r="I34" s="15"/>
      <c r="J34" s="27"/>
    </row>
    <row r="35" ht="26" customHeight="1" spans="1:10">
      <c r="A35" s="13">
        <v>31</v>
      </c>
      <c r="B35" s="14" t="s">
        <v>87</v>
      </c>
      <c r="C35" s="14">
        <v>250305013</v>
      </c>
      <c r="D35" s="14" t="s">
        <v>88</v>
      </c>
      <c r="E35" s="14" t="s">
        <v>18</v>
      </c>
      <c r="F35" s="15" t="s">
        <v>15</v>
      </c>
      <c r="G35" s="15">
        <v>42</v>
      </c>
      <c r="H35" s="15"/>
      <c r="I35" s="15"/>
      <c r="J35" s="27"/>
    </row>
    <row r="36" ht="26" customHeight="1" spans="1:10">
      <c r="A36" s="13">
        <v>32</v>
      </c>
      <c r="B36" s="14" t="s">
        <v>89</v>
      </c>
      <c r="C36" s="14">
        <v>250310008</v>
      </c>
      <c r="D36" s="14" t="s">
        <v>89</v>
      </c>
      <c r="E36" s="14" t="s">
        <v>41</v>
      </c>
      <c r="F36" s="15" t="s">
        <v>15</v>
      </c>
      <c r="G36" s="15">
        <v>14</v>
      </c>
      <c r="H36" s="15"/>
      <c r="I36" s="15"/>
      <c r="J36" s="27"/>
    </row>
    <row r="37" ht="26" customHeight="1" spans="1:10">
      <c r="A37" s="13">
        <v>33</v>
      </c>
      <c r="B37" s="18" t="s">
        <v>90</v>
      </c>
      <c r="C37" s="18" t="s">
        <v>91</v>
      </c>
      <c r="D37" s="18" t="s">
        <v>92</v>
      </c>
      <c r="E37" s="18"/>
      <c r="F37" s="15" t="s">
        <v>15</v>
      </c>
      <c r="G37" s="19">
        <v>15</v>
      </c>
      <c r="H37" s="15"/>
      <c r="I37" s="15"/>
      <c r="J37" s="27"/>
    </row>
    <row r="38" ht="26" customHeight="1" spans="1:10">
      <c r="A38" s="13">
        <v>34</v>
      </c>
      <c r="B38" s="14" t="s">
        <v>93</v>
      </c>
      <c r="C38" s="14">
        <v>250310057</v>
      </c>
      <c r="D38" s="14" t="s">
        <v>94</v>
      </c>
      <c r="E38" s="14"/>
      <c r="F38" s="15" t="s">
        <v>15</v>
      </c>
      <c r="G38" s="15">
        <v>36</v>
      </c>
      <c r="H38" s="19"/>
      <c r="I38" s="19"/>
      <c r="J38" s="27"/>
    </row>
    <row r="39" ht="26" customHeight="1" spans="1:10">
      <c r="A39" s="13">
        <v>35</v>
      </c>
      <c r="B39" s="18" t="s">
        <v>94</v>
      </c>
      <c r="C39" s="18" t="s">
        <v>95</v>
      </c>
      <c r="D39" s="18" t="s">
        <v>96</v>
      </c>
      <c r="E39" s="14"/>
      <c r="F39" s="15" t="s">
        <v>56</v>
      </c>
      <c r="G39" s="15" t="s">
        <v>57</v>
      </c>
      <c r="H39" s="15"/>
      <c r="I39" s="15"/>
      <c r="J39" s="28" t="s">
        <v>58</v>
      </c>
    </row>
    <row r="40" ht="26" customHeight="1" spans="1:10">
      <c r="A40" s="13">
        <v>36</v>
      </c>
      <c r="B40" s="18" t="s">
        <v>97</v>
      </c>
      <c r="C40" s="18">
        <v>250310023</v>
      </c>
      <c r="D40" s="18" t="s">
        <v>97</v>
      </c>
      <c r="E40" s="18" t="s">
        <v>41</v>
      </c>
      <c r="F40" s="15" t="s">
        <v>15</v>
      </c>
      <c r="G40" s="19">
        <v>14</v>
      </c>
      <c r="H40" s="15"/>
      <c r="I40" s="15"/>
      <c r="J40" s="28"/>
    </row>
    <row r="41" s="1" customFormat="1" ht="26" customHeight="1" spans="1:10">
      <c r="A41" s="13">
        <v>37</v>
      </c>
      <c r="B41" s="18" t="s">
        <v>98</v>
      </c>
      <c r="C41" s="18" t="s">
        <v>99</v>
      </c>
      <c r="D41" s="18" t="s">
        <v>100</v>
      </c>
      <c r="E41" s="18"/>
      <c r="F41" s="15" t="s">
        <v>15</v>
      </c>
      <c r="G41" s="19">
        <v>10</v>
      </c>
      <c r="H41" s="19"/>
      <c r="I41" s="19"/>
      <c r="J41" s="29"/>
    </row>
    <row r="42" s="1" customFormat="1" ht="26" customHeight="1" spans="1:10">
      <c r="A42" s="13">
        <v>38</v>
      </c>
      <c r="B42" s="18" t="s">
        <v>101</v>
      </c>
      <c r="C42" s="18">
        <v>250310027</v>
      </c>
      <c r="D42" s="18" t="s">
        <v>101</v>
      </c>
      <c r="E42" s="18"/>
      <c r="F42" s="15" t="s">
        <v>15</v>
      </c>
      <c r="G42" s="19">
        <v>14.4</v>
      </c>
      <c r="H42" s="19"/>
      <c r="I42" s="19"/>
      <c r="J42" s="29"/>
    </row>
    <row r="43" s="1" customFormat="1" ht="26" customHeight="1" spans="1:10">
      <c r="A43" s="13">
        <v>39</v>
      </c>
      <c r="B43" s="14" t="s">
        <v>102</v>
      </c>
      <c r="C43" s="14">
        <v>250310028</v>
      </c>
      <c r="D43" s="14" t="s">
        <v>102</v>
      </c>
      <c r="E43" s="18"/>
      <c r="F43" s="15" t="s">
        <v>15</v>
      </c>
      <c r="G43" s="16">
        <v>14.4</v>
      </c>
      <c r="H43" s="19"/>
      <c r="I43" s="19"/>
      <c r="J43" s="29"/>
    </row>
    <row r="44" s="1" customFormat="1" ht="26" customHeight="1" spans="1:10">
      <c r="A44" s="13">
        <v>40</v>
      </c>
      <c r="B44" s="14" t="s">
        <v>102</v>
      </c>
      <c r="C44" s="14" t="s">
        <v>103</v>
      </c>
      <c r="D44" s="14" t="s">
        <v>104</v>
      </c>
      <c r="E44" s="20"/>
      <c r="F44" s="15" t="s">
        <v>56</v>
      </c>
      <c r="G44" s="16" t="s">
        <v>57</v>
      </c>
      <c r="H44" s="16"/>
      <c r="I44" s="16"/>
      <c r="J44" s="28" t="s">
        <v>58</v>
      </c>
    </row>
    <row r="45" s="1" customFormat="1" ht="26" customHeight="1" spans="1:10">
      <c r="A45" s="13">
        <v>41</v>
      </c>
      <c r="B45" s="14" t="s">
        <v>105</v>
      </c>
      <c r="C45" s="14" t="s">
        <v>106</v>
      </c>
      <c r="D45" s="14" t="s">
        <v>107</v>
      </c>
      <c r="E45" s="14" t="s">
        <v>108</v>
      </c>
      <c r="F45" s="15" t="s">
        <v>15</v>
      </c>
      <c r="G45" s="15">
        <v>68</v>
      </c>
      <c r="H45" s="16"/>
      <c r="I45" s="16"/>
      <c r="J45" s="28"/>
    </row>
    <row r="46" ht="26" customHeight="1" spans="1:10">
      <c r="A46" s="13">
        <v>42</v>
      </c>
      <c r="B46" s="18" t="s">
        <v>109</v>
      </c>
      <c r="C46" s="18" t="s">
        <v>110</v>
      </c>
      <c r="D46" s="18" t="s">
        <v>111</v>
      </c>
      <c r="E46" s="14"/>
      <c r="F46" s="15" t="s">
        <v>56</v>
      </c>
      <c r="G46" s="15" t="s">
        <v>57</v>
      </c>
      <c r="H46" s="15"/>
      <c r="I46" s="15"/>
      <c r="J46" s="28" t="s">
        <v>58</v>
      </c>
    </row>
    <row r="47" ht="26" customHeight="1" spans="1:10">
      <c r="A47" s="13">
        <v>43</v>
      </c>
      <c r="B47" s="18" t="s">
        <v>112</v>
      </c>
      <c r="C47" s="18" t="s">
        <v>113</v>
      </c>
      <c r="D47" s="18" t="s">
        <v>114</v>
      </c>
      <c r="E47" s="14"/>
      <c r="F47" s="15" t="s">
        <v>56</v>
      </c>
      <c r="G47" s="15" t="s">
        <v>57</v>
      </c>
      <c r="H47" s="19"/>
      <c r="I47" s="19"/>
      <c r="J47" s="28" t="s">
        <v>58</v>
      </c>
    </row>
    <row r="48" ht="26" customHeight="1" spans="1:10">
      <c r="A48" s="13">
        <v>44</v>
      </c>
      <c r="B48" s="21" t="s">
        <v>115</v>
      </c>
      <c r="C48" s="21" t="s">
        <v>116</v>
      </c>
      <c r="D48" s="21" t="s">
        <v>117</v>
      </c>
      <c r="E48" s="21"/>
      <c r="F48" s="22" t="s">
        <v>15</v>
      </c>
      <c r="G48" s="22">
        <v>650</v>
      </c>
      <c r="H48" s="19"/>
      <c r="I48" s="19"/>
      <c r="J48" s="27"/>
    </row>
    <row r="49" s="2" customFormat="1" ht="26" customHeight="1" spans="1:10">
      <c r="A49" s="13">
        <v>45</v>
      </c>
      <c r="B49" s="14" t="s">
        <v>118</v>
      </c>
      <c r="C49" s="14" t="s">
        <v>119</v>
      </c>
      <c r="D49" s="14" t="s">
        <v>120</v>
      </c>
      <c r="E49" s="14" t="s">
        <v>121</v>
      </c>
      <c r="F49" s="15" t="s">
        <v>15</v>
      </c>
      <c r="G49" s="15">
        <v>2160</v>
      </c>
      <c r="H49" s="23"/>
      <c r="I49" s="23"/>
      <c r="J49" s="30"/>
    </row>
    <row r="50" ht="26" customHeight="1" spans="1:10">
      <c r="A50" s="13">
        <v>46</v>
      </c>
      <c r="B50" s="24" t="s">
        <v>122</v>
      </c>
      <c r="C50" s="24" t="s">
        <v>123</v>
      </c>
      <c r="D50" s="24" t="s">
        <v>122</v>
      </c>
      <c r="E50" s="24"/>
      <c r="F50" s="23" t="s">
        <v>15</v>
      </c>
      <c r="G50" s="23">
        <v>100.8</v>
      </c>
      <c r="H50" s="15"/>
      <c r="I50" s="15"/>
      <c r="J50" s="27"/>
    </row>
    <row r="51" ht="26" customHeight="1" spans="1:10">
      <c r="A51" s="13">
        <v>47</v>
      </c>
      <c r="B51" s="14" t="s">
        <v>124</v>
      </c>
      <c r="C51" s="14">
        <v>250310076</v>
      </c>
      <c r="D51" s="14" t="s">
        <v>125</v>
      </c>
      <c r="E51" s="14"/>
      <c r="F51" s="15" t="s">
        <v>15</v>
      </c>
      <c r="G51" s="15">
        <v>300</v>
      </c>
      <c r="H51" s="15"/>
      <c r="I51" s="15"/>
      <c r="J51" s="28"/>
    </row>
    <row r="52" ht="26" customHeight="1" spans="1:10">
      <c r="A52" s="13">
        <v>48</v>
      </c>
      <c r="B52" s="21" t="s">
        <v>126</v>
      </c>
      <c r="C52" s="21" t="s">
        <v>127</v>
      </c>
      <c r="D52" s="21" t="s">
        <v>128</v>
      </c>
      <c r="E52" s="21" t="s">
        <v>129</v>
      </c>
      <c r="F52" s="22" t="s">
        <v>15</v>
      </c>
      <c r="G52" s="22">
        <v>52</v>
      </c>
      <c r="H52" s="15"/>
      <c r="I52" s="15"/>
      <c r="J52" s="28"/>
    </row>
    <row r="53" s="1" customFormat="1" ht="26" customHeight="1" spans="1:10">
      <c r="A53" s="13">
        <v>49</v>
      </c>
      <c r="B53" s="21" t="s">
        <v>130</v>
      </c>
      <c r="C53" s="21" t="s">
        <v>131</v>
      </c>
      <c r="D53" s="21" t="s">
        <v>128</v>
      </c>
      <c r="E53" s="21" t="s">
        <v>129</v>
      </c>
      <c r="F53" s="22" t="s">
        <v>15</v>
      </c>
      <c r="G53" s="25">
        <v>104</v>
      </c>
      <c r="H53" s="22"/>
      <c r="I53" s="22"/>
      <c r="J53" s="29"/>
    </row>
    <row r="54" ht="26" customHeight="1" spans="1:10">
      <c r="A54" s="13">
        <v>50</v>
      </c>
      <c r="B54" s="21" t="s">
        <v>132</v>
      </c>
      <c r="C54" s="21" t="s">
        <v>133</v>
      </c>
      <c r="D54" s="21" t="s">
        <v>128</v>
      </c>
      <c r="E54" s="21" t="s">
        <v>129</v>
      </c>
      <c r="F54" s="22" t="s">
        <v>15</v>
      </c>
      <c r="G54" s="25">
        <v>130</v>
      </c>
      <c r="H54" s="15"/>
      <c r="I54" s="15"/>
      <c r="J54" s="27"/>
    </row>
    <row r="55" s="2" customFormat="1" ht="26" customHeight="1" spans="1:10">
      <c r="A55" s="13">
        <v>51</v>
      </c>
      <c r="B55" s="14" t="s">
        <v>134</v>
      </c>
      <c r="C55" s="14" t="s">
        <v>135</v>
      </c>
      <c r="D55" s="14" t="s">
        <v>136</v>
      </c>
      <c r="E55" s="14" t="s">
        <v>137</v>
      </c>
      <c r="F55" s="15" t="s">
        <v>15</v>
      </c>
      <c r="G55" s="15">
        <v>119</v>
      </c>
      <c r="H55" s="23"/>
      <c r="I55" s="23"/>
      <c r="J55" s="30"/>
    </row>
    <row r="56" ht="26" customHeight="1" spans="1:10">
      <c r="A56" s="13">
        <v>52</v>
      </c>
      <c r="B56" s="14" t="s">
        <v>138</v>
      </c>
      <c r="C56" s="14" t="s">
        <v>139</v>
      </c>
      <c r="D56" s="14" t="s">
        <v>140</v>
      </c>
      <c r="E56" s="14" t="s">
        <v>141</v>
      </c>
      <c r="F56" s="15" t="s">
        <v>15</v>
      </c>
      <c r="G56" s="15">
        <v>672</v>
      </c>
      <c r="H56" s="15"/>
      <c r="I56" s="15"/>
      <c r="J56" s="27"/>
    </row>
    <row r="57" s="1" customFormat="1" ht="26" customHeight="1" spans="1:10">
      <c r="A57" s="13">
        <v>53</v>
      </c>
      <c r="B57" s="14" t="s">
        <v>142</v>
      </c>
      <c r="C57" s="14">
        <v>250501042</v>
      </c>
      <c r="D57" s="14" t="s">
        <v>143</v>
      </c>
      <c r="E57" s="14" t="s">
        <v>144</v>
      </c>
      <c r="F57" s="15" t="s">
        <v>15</v>
      </c>
      <c r="G57" s="15">
        <v>450</v>
      </c>
      <c r="H57" s="22"/>
      <c r="I57" s="22"/>
      <c r="J57" s="29"/>
    </row>
    <row r="58" s="1" customFormat="1" ht="26" customHeight="1" spans="1:10">
      <c r="A58" s="13">
        <v>54</v>
      </c>
      <c r="B58" s="21" t="s">
        <v>145</v>
      </c>
      <c r="C58" s="21" t="s">
        <v>146</v>
      </c>
      <c r="D58" s="21" t="s">
        <v>147</v>
      </c>
      <c r="E58" s="21" t="s">
        <v>121</v>
      </c>
      <c r="F58" s="22" t="s">
        <v>15</v>
      </c>
      <c r="G58" s="22">
        <v>4500</v>
      </c>
      <c r="H58" s="25"/>
      <c r="I58" s="25"/>
      <c r="J58" s="29"/>
    </row>
    <row r="59" s="1" customFormat="1" ht="26" customHeight="1" spans="1:10">
      <c r="A59" s="13">
        <v>55</v>
      </c>
      <c r="B59" s="18" t="s">
        <v>148</v>
      </c>
      <c r="C59" s="18">
        <v>250203068</v>
      </c>
      <c r="D59" s="18" t="s">
        <v>148</v>
      </c>
      <c r="E59" s="18" t="s">
        <v>149</v>
      </c>
      <c r="F59" s="15" t="s">
        <v>15</v>
      </c>
      <c r="G59" s="19">
        <v>80</v>
      </c>
      <c r="H59" s="25"/>
      <c r="I59" s="25"/>
      <c r="J59" s="29"/>
    </row>
    <row r="60" s="1" customFormat="1" ht="102" customHeight="1" spans="1:10">
      <c r="A60" s="13">
        <v>56</v>
      </c>
      <c r="B60" s="18" t="s">
        <v>150</v>
      </c>
      <c r="C60" s="18" t="s">
        <v>151</v>
      </c>
      <c r="D60" s="18" t="s">
        <v>152</v>
      </c>
      <c r="E60" s="18"/>
      <c r="F60" s="15" t="s">
        <v>15</v>
      </c>
      <c r="G60" s="19">
        <v>45</v>
      </c>
      <c r="H60" s="15"/>
      <c r="I60" s="15"/>
      <c r="J60" s="29"/>
    </row>
    <row r="61" ht="26" customHeight="1" spans="1:10">
      <c r="A61" s="13">
        <v>57</v>
      </c>
      <c r="B61" s="18" t="s">
        <v>153</v>
      </c>
      <c r="C61" s="18" t="s">
        <v>154</v>
      </c>
      <c r="D61" s="18" t="s">
        <v>155</v>
      </c>
      <c r="E61" s="18"/>
      <c r="F61" s="15" t="s">
        <v>15</v>
      </c>
      <c r="G61" s="19">
        <v>30</v>
      </c>
      <c r="H61" s="15"/>
      <c r="I61" s="15"/>
      <c r="J61" s="27"/>
    </row>
    <row r="62" ht="26" customHeight="1" spans="1:10">
      <c r="A62" s="13">
        <v>58</v>
      </c>
      <c r="B62" s="18" t="s">
        <v>156</v>
      </c>
      <c r="C62" s="18" t="s">
        <v>157</v>
      </c>
      <c r="D62" s="18" t="s">
        <v>158</v>
      </c>
      <c r="E62" s="18"/>
      <c r="F62" s="15" t="s">
        <v>15</v>
      </c>
      <c r="G62" s="19">
        <v>15</v>
      </c>
      <c r="H62" s="15"/>
      <c r="I62" s="15"/>
      <c r="J62" s="27"/>
    </row>
    <row r="63" ht="26" customHeight="1" spans="1:10">
      <c r="A63" s="13">
        <v>59</v>
      </c>
      <c r="B63" s="14" t="s">
        <v>159</v>
      </c>
      <c r="C63" s="14" t="s">
        <v>160</v>
      </c>
      <c r="D63" s="14" t="s">
        <v>161</v>
      </c>
      <c r="E63" s="14" t="s">
        <v>162</v>
      </c>
      <c r="F63" s="15" t="s">
        <v>15</v>
      </c>
      <c r="G63" s="15">
        <v>1750</v>
      </c>
      <c r="H63" s="15"/>
      <c r="I63" s="15"/>
      <c r="J63" s="27"/>
    </row>
    <row r="64" s="1" customFormat="1" ht="26" customHeight="1" spans="1:10">
      <c r="A64" s="13">
        <v>60</v>
      </c>
      <c r="B64" s="14" t="s">
        <v>163</v>
      </c>
      <c r="C64" s="14" t="s">
        <v>164</v>
      </c>
      <c r="D64" s="14" t="s">
        <v>161</v>
      </c>
      <c r="E64" s="14" t="s">
        <v>162</v>
      </c>
      <c r="F64" s="15" t="s">
        <v>15</v>
      </c>
      <c r="G64" s="15">
        <v>3535</v>
      </c>
      <c r="H64" s="22"/>
      <c r="I64" s="22"/>
      <c r="J64" s="29"/>
    </row>
    <row r="65" ht="26" customHeight="1" spans="1:10">
      <c r="A65" s="13">
        <v>61</v>
      </c>
      <c r="B65" s="14" t="s">
        <v>165</v>
      </c>
      <c r="C65" s="14">
        <v>250402040</v>
      </c>
      <c r="D65" s="14" t="s">
        <v>165</v>
      </c>
      <c r="E65" s="14"/>
      <c r="F65" s="15" t="s">
        <v>15</v>
      </c>
      <c r="G65" s="16">
        <v>33</v>
      </c>
      <c r="H65" s="19"/>
      <c r="I65" s="19"/>
      <c r="J65" s="27"/>
    </row>
    <row r="66" ht="26" customHeight="1" spans="1:10">
      <c r="A66" s="13">
        <v>62</v>
      </c>
      <c r="B66" s="14" t="s">
        <v>166</v>
      </c>
      <c r="C66" s="14">
        <v>250401028</v>
      </c>
      <c r="D66" s="14" t="s">
        <v>167</v>
      </c>
      <c r="E66" s="14" t="s">
        <v>41</v>
      </c>
      <c r="F66" s="15" t="s">
        <v>15</v>
      </c>
      <c r="G66" s="16">
        <v>31</v>
      </c>
      <c r="H66" s="19"/>
      <c r="I66" s="19"/>
      <c r="J66" s="27"/>
    </row>
    <row r="67" ht="26" customHeight="1" spans="1:10">
      <c r="A67" s="13">
        <v>63</v>
      </c>
      <c r="B67" s="14" t="s">
        <v>168</v>
      </c>
      <c r="C67" s="14">
        <v>250310029</v>
      </c>
      <c r="D67" s="14" t="s">
        <v>169</v>
      </c>
      <c r="E67" s="14"/>
      <c r="F67" s="15" t="s">
        <v>15</v>
      </c>
      <c r="G67" s="16">
        <v>14.4</v>
      </c>
      <c r="H67" s="19"/>
      <c r="I67" s="19"/>
      <c r="J67" s="27"/>
    </row>
    <row r="68" ht="26" customHeight="1" spans="1:10">
      <c r="A68" s="13">
        <v>64</v>
      </c>
      <c r="B68" s="14" t="s">
        <v>170</v>
      </c>
      <c r="C68" s="14">
        <v>250305006</v>
      </c>
      <c r="D68" s="14" t="s">
        <v>171</v>
      </c>
      <c r="E68" s="14" t="s">
        <v>172</v>
      </c>
      <c r="F68" s="15" t="s">
        <v>15</v>
      </c>
      <c r="G68" s="16">
        <v>36</v>
      </c>
      <c r="H68" s="19"/>
      <c r="I68" s="19"/>
      <c r="J68" s="27"/>
    </row>
    <row r="69" ht="26" customHeight="1" spans="1:10">
      <c r="A69" s="13">
        <v>65</v>
      </c>
      <c r="B69" s="14"/>
      <c r="C69" s="14" t="s">
        <v>173</v>
      </c>
      <c r="D69" s="14" t="s">
        <v>174</v>
      </c>
      <c r="E69" s="14"/>
      <c r="F69" s="15" t="s">
        <v>15</v>
      </c>
      <c r="G69" s="16">
        <v>2</v>
      </c>
      <c r="H69" s="15"/>
      <c r="I69" s="15"/>
      <c r="J69" s="27"/>
    </row>
    <row r="70" ht="26" customHeight="1" spans="1:10">
      <c r="A70" s="13">
        <v>66</v>
      </c>
      <c r="B70" s="14" t="s">
        <v>175</v>
      </c>
      <c r="C70" s="14">
        <v>250301007</v>
      </c>
      <c r="D70" s="14" t="s">
        <v>176</v>
      </c>
      <c r="E70" s="14" t="s">
        <v>177</v>
      </c>
      <c r="F70" s="15" t="s">
        <v>15</v>
      </c>
      <c r="G70" s="16">
        <v>28.8</v>
      </c>
      <c r="H70" s="15"/>
      <c r="I70" s="15"/>
      <c r="J70" s="27"/>
    </row>
    <row r="71" ht="26" customHeight="1" spans="1:10">
      <c r="A71" s="13">
        <v>67</v>
      </c>
      <c r="B71" s="14"/>
      <c r="C71" s="14" t="s">
        <v>178</v>
      </c>
      <c r="D71" s="14" t="s">
        <v>179</v>
      </c>
      <c r="E71" s="14"/>
      <c r="F71" s="15" t="s">
        <v>15</v>
      </c>
      <c r="G71" s="16">
        <v>28.8</v>
      </c>
      <c r="H71" s="15"/>
      <c r="I71" s="15"/>
      <c r="J71" s="27"/>
    </row>
    <row r="72" ht="26" customHeight="1" spans="1:10">
      <c r="A72" s="13">
        <v>68</v>
      </c>
      <c r="B72" s="14"/>
      <c r="C72" s="14" t="s">
        <v>180</v>
      </c>
      <c r="D72" s="14" t="s">
        <v>181</v>
      </c>
      <c r="E72" s="14"/>
      <c r="F72" s="15" t="s">
        <v>15</v>
      </c>
      <c r="G72" s="16">
        <v>28.8</v>
      </c>
      <c r="H72" s="15"/>
      <c r="I72" s="15"/>
      <c r="J72" s="27"/>
    </row>
    <row r="73" ht="26" customHeight="1" spans="1:10">
      <c r="A73" s="13">
        <v>69</v>
      </c>
      <c r="B73" s="14" t="s">
        <v>182</v>
      </c>
      <c r="C73" s="14">
        <v>250203031</v>
      </c>
      <c r="D73" s="14" t="s">
        <v>182</v>
      </c>
      <c r="E73" s="14" t="s">
        <v>183</v>
      </c>
      <c r="F73" s="15" t="s">
        <v>15</v>
      </c>
      <c r="G73" s="16">
        <v>24</v>
      </c>
      <c r="H73" s="16"/>
      <c r="I73" s="16"/>
      <c r="J73" s="27"/>
    </row>
    <row r="74" ht="26" customHeight="1" spans="1:10">
      <c r="A74" s="13">
        <v>70</v>
      </c>
      <c r="B74" s="14"/>
      <c r="C74" s="14" t="s">
        <v>184</v>
      </c>
      <c r="D74" s="14" t="s">
        <v>185</v>
      </c>
      <c r="E74" s="14"/>
      <c r="F74" s="15" t="s">
        <v>15</v>
      </c>
      <c r="G74" s="16">
        <v>20</v>
      </c>
      <c r="H74" s="16"/>
      <c r="I74" s="16"/>
      <c r="J74" s="27"/>
    </row>
    <row r="75" ht="26" customHeight="1" spans="1:10">
      <c r="A75" s="13">
        <v>71</v>
      </c>
      <c r="B75" s="14"/>
      <c r="C75" s="14" t="s">
        <v>186</v>
      </c>
      <c r="D75" s="14" t="s">
        <v>187</v>
      </c>
      <c r="E75" s="14"/>
      <c r="F75" s="15" t="s">
        <v>15</v>
      </c>
      <c r="G75" s="16">
        <v>24</v>
      </c>
      <c r="H75" s="16"/>
      <c r="I75" s="16"/>
      <c r="J75" s="27"/>
    </row>
    <row r="76" ht="26" customHeight="1" spans="1:10">
      <c r="A76" s="13">
        <v>72</v>
      </c>
      <c r="B76" s="14"/>
      <c r="C76" s="14" t="s">
        <v>188</v>
      </c>
      <c r="D76" s="14" t="s">
        <v>189</v>
      </c>
      <c r="E76" s="14"/>
      <c r="F76" s="15" t="s">
        <v>15</v>
      </c>
      <c r="G76" s="16">
        <v>24</v>
      </c>
      <c r="H76" s="16"/>
      <c r="I76" s="16"/>
      <c r="J76" s="27"/>
    </row>
    <row r="77" ht="26" customHeight="1" spans="1:10">
      <c r="A77" s="13">
        <v>73</v>
      </c>
      <c r="B77" s="14"/>
      <c r="C77" s="14" t="s">
        <v>190</v>
      </c>
      <c r="D77" s="14" t="s">
        <v>191</v>
      </c>
      <c r="E77" s="14"/>
      <c r="F77" s="15" t="s">
        <v>15</v>
      </c>
      <c r="G77" s="16">
        <v>24</v>
      </c>
      <c r="H77" s="16"/>
      <c r="I77" s="16"/>
      <c r="J77" s="27"/>
    </row>
    <row r="78" ht="26" customHeight="1" spans="1:10">
      <c r="A78" s="13">
        <v>74</v>
      </c>
      <c r="B78" s="14"/>
      <c r="C78" s="14" t="s">
        <v>192</v>
      </c>
      <c r="D78" s="14" t="s">
        <v>193</v>
      </c>
      <c r="E78" s="14"/>
      <c r="F78" s="15" t="s">
        <v>15</v>
      </c>
      <c r="G78" s="16">
        <v>24</v>
      </c>
      <c r="H78" s="16"/>
      <c r="I78" s="16"/>
      <c r="J78" s="27"/>
    </row>
    <row r="79" ht="26" customHeight="1" spans="1:10">
      <c r="A79" s="13">
        <v>75</v>
      </c>
      <c r="B79" s="14"/>
      <c r="C79" s="14" t="s">
        <v>194</v>
      </c>
      <c r="D79" s="14" t="s">
        <v>195</v>
      </c>
      <c r="E79" s="14"/>
      <c r="F79" s="15" t="s">
        <v>15</v>
      </c>
      <c r="G79" s="16">
        <v>24</v>
      </c>
      <c r="H79" s="16"/>
      <c r="I79" s="16"/>
      <c r="J79" s="27"/>
    </row>
    <row r="80" ht="26" customHeight="1" spans="1:10">
      <c r="A80" s="13">
        <v>76</v>
      </c>
      <c r="B80" s="14"/>
      <c r="C80" s="14" t="s">
        <v>196</v>
      </c>
      <c r="D80" s="14" t="s">
        <v>197</v>
      </c>
      <c r="E80" s="14"/>
      <c r="F80" s="15" t="s">
        <v>15</v>
      </c>
      <c r="G80" s="16">
        <v>24</v>
      </c>
      <c r="H80" s="16"/>
      <c r="I80" s="16"/>
      <c r="J80" s="27"/>
    </row>
    <row r="81" ht="26" customHeight="1" spans="1:10">
      <c r="A81" s="13">
        <v>77</v>
      </c>
      <c r="B81" s="14"/>
      <c r="C81" s="14" t="s">
        <v>198</v>
      </c>
      <c r="D81" s="14" t="s">
        <v>199</v>
      </c>
      <c r="E81" s="14"/>
      <c r="F81" s="15" t="s">
        <v>15</v>
      </c>
      <c r="G81" s="16">
        <v>24</v>
      </c>
      <c r="H81" s="16"/>
      <c r="I81" s="16"/>
      <c r="J81" s="27"/>
    </row>
    <row r="82" ht="26" customHeight="1" spans="1:10">
      <c r="A82" s="13">
        <v>78</v>
      </c>
      <c r="B82" s="14"/>
      <c r="C82" s="14" t="s">
        <v>200</v>
      </c>
      <c r="D82" s="14" t="s">
        <v>201</v>
      </c>
      <c r="E82" s="14"/>
      <c r="F82" s="15" t="s">
        <v>15</v>
      </c>
      <c r="G82" s="16">
        <v>24</v>
      </c>
      <c r="H82" s="16"/>
      <c r="I82" s="16"/>
      <c r="J82" s="27"/>
    </row>
    <row r="83" ht="26" customHeight="1" spans="1:10">
      <c r="A83" s="13">
        <v>79</v>
      </c>
      <c r="B83" s="14"/>
      <c r="C83" s="14" t="s">
        <v>202</v>
      </c>
      <c r="D83" s="14" t="s">
        <v>203</v>
      </c>
      <c r="E83" s="14"/>
      <c r="F83" s="15" t="s">
        <v>15</v>
      </c>
      <c r="G83" s="16">
        <v>24</v>
      </c>
      <c r="H83" s="16"/>
      <c r="I83" s="16"/>
      <c r="J83" s="27"/>
    </row>
    <row r="84" ht="26" customHeight="1" spans="1:10">
      <c r="A84" s="13">
        <v>80</v>
      </c>
      <c r="B84" s="14"/>
      <c r="C84" s="14">
        <v>250203032</v>
      </c>
      <c r="D84" s="14" t="s">
        <v>204</v>
      </c>
      <c r="E84" s="14" t="s">
        <v>205</v>
      </c>
      <c r="F84" s="15" t="s">
        <v>15</v>
      </c>
      <c r="G84" s="16">
        <v>12</v>
      </c>
      <c r="H84" s="16"/>
      <c r="I84" s="16"/>
      <c r="J84" s="27"/>
    </row>
    <row r="85" ht="26" customHeight="1" spans="1:10">
      <c r="A85" s="13">
        <v>81</v>
      </c>
      <c r="B85" s="14"/>
      <c r="C85" s="14" t="s">
        <v>206</v>
      </c>
      <c r="D85" s="14" t="s">
        <v>207</v>
      </c>
      <c r="E85" s="14"/>
      <c r="F85" s="15" t="s">
        <v>15</v>
      </c>
      <c r="G85" s="16">
        <v>8</v>
      </c>
      <c r="H85" s="16"/>
      <c r="I85" s="16"/>
      <c r="J85" s="27"/>
    </row>
    <row r="86" ht="26" customHeight="1" spans="1:10">
      <c r="A86" s="13">
        <v>82</v>
      </c>
      <c r="B86" s="14" t="s">
        <v>208</v>
      </c>
      <c r="C86" s="14">
        <v>250203047</v>
      </c>
      <c r="D86" s="14" t="s">
        <v>209</v>
      </c>
      <c r="E86" s="14" t="s">
        <v>205</v>
      </c>
      <c r="F86" s="15" t="s">
        <v>15</v>
      </c>
      <c r="G86" s="16">
        <v>10</v>
      </c>
      <c r="H86" s="16"/>
      <c r="I86" s="16"/>
      <c r="J86" s="27"/>
    </row>
    <row r="87" ht="26" customHeight="1" spans="1:10">
      <c r="A87" s="13">
        <v>83</v>
      </c>
      <c r="B87" s="14"/>
      <c r="C87" s="14" t="s">
        <v>210</v>
      </c>
      <c r="D87" s="14" t="s">
        <v>211</v>
      </c>
      <c r="E87" s="14"/>
      <c r="F87" s="15" t="s">
        <v>15</v>
      </c>
      <c r="G87" s="16">
        <v>5</v>
      </c>
      <c r="H87" s="16"/>
      <c r="I87" s="16"/>
      <c r="J87" s="27"/>
    </row>
    <row r="88" ht="26" customHeight="1" spans="1:10">
      <c r="A88" s="13">
        <v>84</v>
      </c>
      <c r="B88" s="14"/>
      <c r="C88" s="14">
        <v>250203049</v>
      </c>
      <c r="D88" s="14" t="s">
        <v>212</v>
      </c>
      <c r="E88" s="14"/>
      <c r="F88" s="15" t="s">
        <v>15</v>
      </c>
      <c r="G88" s="17">
        <v>23</v>
      </c>
      <c r="H88" s="16"/>
      <c r="I88" s="16"/>
      <c r="J88" s="27"/>
    </row>
    <row r="89" ht="26" customHeight="1" spans="1:10">
      <c r="A89" s="13">
        <v>85</v>
      </c>
      <c r="B89" s="14"/>
      <c r="C89" s="14" t="s">
        <v>213</v>
      </c>
      <c r="D89" s="14" t="s">
        <v>214</v>
      </c>
      <c r="E89" s="14"/>
      <c r="F89" s="15" t="s">
        <v>15</v>
      </c>
      <c r="G89" s="17">
        <v>63</v>
      </c>
      <c r="H89" s="16"/>
      <c r="I89" s="16"/>
      <c r="J89" s="27"/>
    </row>
    <row r="90" ht="26" customHeight="1" spans="1:10">
      <c r="A90" s="13">
        <v>86</v>
      </c>
      <c r="B90" s="14" t="s">
        <v>215</v>
      </c>
      <c r="C90" s="14">
        <v>250402012</v>
      </c>
      <c r="D90" s="14" t="s">
        <v>216</v>
      </c>
      <c r="E90" s="14" t="s">
        <v>217</v>
      </c>
      <c r="F90" s="15" t="s">
        <v>15</v>
      </c>
      <c r="G90" s="31">
        <v>17</v>
      </c>
      <c r="H90" s="16"/>
      <c r="I90" s="16"/>
      <c r="J90" s="27"/>
    </row>
    <row r="91" ht="26" customHeight="1" spans="1:10">
      <c r="A91" s="13">
        <v>87</v>
      </c>
      <c r="B91" s="14"/>
      <c r="C91" s="14" t="s">
        <v>218</v>
      </c>
      <c r="D91" s="14" t="s">
        <v>219</v>
      </c>
      <c r="E91" s="14"/>
      <c r="F91" s="15" t="s">
        <v>15</v>
      </c>
      <c r="G91" s="31">
        <v>17</v>
      </c>
      <c r="H91" s="16"/>
      <c r="I91" s="16"/>
      <c r="J91" s="27"/>
    </row>
    <row r="92" ht="26" customHeight="1" spans="1:10">
      <c r="A92" s="13">
        <v>88</v>
      </c>
      <c r="B92" s="14"/>
      <c r="C92" s="14" t="s">
        <v>220</v>
      </c>
      <c r="D92" s="14" t="s">
        <v>221</v>
      </c>
      <c r="E92" s="14"/>
      <c r="F92" s="15" t="s">
        <v>15</v>
      </c>
      <c r="G92" s="31">
        <v>17</v>
      </c>
      <c r="H92" s="16"/>
      <c r="I92" s="16"/>
      <c r="J92" s="27"/>
    </row>
    <row r="93" ht="26" customHeight="1" spans="1:10">
      <c r="A93" s="13">
        <v>89</v>
      </c>
      <c r="B93" s="14"/>
      <c r="C93" s="14" t="s">
        <v>222</v>
      </c>
      <c r="D93" s="14" t="s">
        <v>223</v>
      </c>
      <c r="E93" s="14"/>
      <c r="F93" s="15" t="s">
        <v>15</v>
      </c>
      <c r="G93" s="31">
        <v>17</v>
      </c>
      <c r="H93" s="16"/>
      <c r="I93" s="16"/>
      <c r="J93" s="27"/>
    </row>
    <row r="94" ht="26" customHeight="1" spans="1:10">
      <c r="A94" s="13">
        <v>90</v>
      </c>
      <c r="B94" s="14"/>
      <c r="C94" s="14" t="s">
        <v>224</v>
      </c>
      <c r="D94" s="14" t="s">
        <v>225</v>
      </c>
      <c r="E94" s="14"/>
      <c r="F94" s="15" t="s">
        <v>15</v>
      </c>
      <c r="G94" s="31">
        <v>17</v>
      </c>
      <c r="H94" s="16"/>
      <c r="I94" s="16"/>
      <c r="J94" s="27"/>
    </row>
    <row r="95" ht="26" customHeight="1" spans="1:10">
      <c r="A95" s="13">
        <v>91</v>
      </c>
      <c r="B95" s="14" t="s">
        <v>226</v>
      </c>
      <c r="C95" s="14">
        <v>250103004</v>
      </c>
      <c r="D95" s="14" t="s">
        <v>226</v>
      </c>
      <c r="E95" s="14"/>
      <c r="F95" s="15" t="s">
        <v>15</v>
      </c>
      <c r="G95" s="16">
        <v>3.6</v>
      </c>
      <c r="H95" s="16"/>
      <c r="I95" s="16"/>
      <c r="J95" s="27"/>
    </row>
    <row r="96" ht="26" customHeight="1" spans="1:10">
      <c r="A96" s="13">
        <v>92</v>
      </c>
      <c r="B96" s="14" t="s">
        <v>227</v>
      </c>
      <c r="C96" s="14">
        <v>250401029</v>
      </c>
      <c r="D96" s="14" t="s">
        <v>227</v>
      </c>
      <c r="E96" s="14"/>
      <c r="F96" s="15" t="s">
        <v>15</v>
      </c>
      <c r="G96" s="16">
        <v>27.6</v>
      </c>
      <c r="H96" s="16"/>
      <c r="I96" s="16"/>
      <c r="J96" s="27"/>
    </row>
    <row r="97" ht="26" customHeight="1" spans="1:10">
      <c r="A97" s="13">
        <v>93</v>
      </c>
      <c r="B97" s="14" t="s">
        <v>228</v>
      </c>
      <c r="C97" s="14">
        <v>250401031</v>
      </c>
      <c r="D97" s="14" t="s">
        <v>228</v>
      </c>
      <c r="E97" s="14" t="s">
        <v>229</v>
      </c>
      <c r="F97" s="15" t="s">
        <v>15</v>
      </c>
      <c r="G97" s="16">
        <v>49</v>
      </c>
      <c r="H97" s="17"/>
      <c r="I97" s="17"/>
      <c r="J97" s="27"/>
    </row>
    <row r="98" ht="26" customHeight="1" spans="1:10">
      <c r="A98" s="13">
        <v>94</v>
      </c>
      <c r="B98" s="14" t="s">
        <v>230</v>
      </c>
      <c r="C98" s="14">
        <v>250309005</v>
      </c>
      <c r="D98" s="14" t="s">
        <v>230</v>
      </c>
      <c r="E98" s="14"/>
      <c r="F98" s="15" t="s">
        <v>15</v>
      </c>
      <c r="G98" s="16">
        <v>30</v>
      </c>
      <c r="H98" s="17"/>
      <c r="I98" s="17"/>
      <c r="J98" s="27"/>
    </row>
    <row r="99" ht="26" customHeight="1" spans="1:10">
      <c r="A99" s="13">
        <v>95</v>
      </c>
      <c r="B99" s="14" t="s">
        <v>182</v>
      </c>
      <c r="C99" s="14">
        <v>250203031</v>
      </c>
      <c r="D99" s="14" t="s">
        <v>182</v>
      </c>
      <c r="E99" s="14" t="s">
        <v>183</v>
      </c>
      <c r="F99" s="15" t="s">
        <v>15</v>
      </c>
      <c r="G99" s="16">
        <v>24</v>
      </c>
      <c r="H99" s="31"/>
      <c r="I99" s="31"/>
      <c r="J99" s="27"/>
    </row>
    <row r="100" ht="26" customHeight="1" spans="1:10">
      <c r="A100" s="13">
        <v>96</v>
      </c>
      <c r="B100" s="14" t="s">
        <v>231</v>
      </c>
      <c r="C100" s="14" t="s">
        <v>184</v>
      </c>
      <c r="D100" s="14" t="s">
        <v>231</v>
      </c>
      <c r="E100" s="14"/>
      <c r="F100" s="15" t="s">
        <v>15</v>
      </c>
      <c r="G100" s="16">
        <v>20</v>
      </c>
      <c r="H100" s="31"/>
      <c r="I100" s="31"/>
      <c r="J100" s="27"/>
    </row>
    <row r="101" ht="26" customHeight="1" spans="1:10">
      <c r="A101" s="13">
        <v>97</v>
      </c>
      <c r="B101" s="14" t="s">
        <v>232</v>
      </c>
      <c r="C101" s="14" t="s">
        <v>194</v>
      </c>
      <c r="D101" s="14" t="s">
        <v>232</v>
      </c>
      <c r="E101" s="14"/>
      <c r="F101" s="15" t="s">
        <v>15</v>
      </c>
      <c r="G101" s="16">
        <v>24</v>
      </c>
      <c r="H101" s="31"/>
      <c r="I101" s="31"/>
      <c r="J101" s="27"/>
    </row>
    <row r="102" ht="26" customHeight="1" spans="1:10">
      <c r="A102" s="13">
        <v>98</v>
      </c>
      <c r="B102" s="14" t="s">
        <v>233</v>
      </c>
      <c r="C102" s="14" t="s">
        <v>198</v>
      </c>
      <c r="D102" s="14" t="s">
        <v>233</v>
      </c>
      <c r="E102" s="14"/>
      <c r="F102" s="15" t="s">
        <v>15</v>
      </c>
      <c r="G102" s="16">
        <v>24</v>
      </c>
      <c r="H102" s="31"/>
      <c r="I102" s="31"/>
      <c r="J102" s="27"/>
    </row>
    <row r="103" ht="26" customHeight="1" spans="1:10">
      <c r="A103" s="13">
        <v>99</v>
      </c>
      <c r="B103" s="14" t="s">
        <v>234</v>
      </c>
      <c r="C103" s="14" t="s">
        <v>186</v>
      </c>
      <c r="D103" s="14" t="s">
        <v>234</v>
      </c>
      <c r="E103" s="14"/>
      <c r="F103" s="15" t="s">
        <v>15</v>
      </c>
      <c r="G103" s="16">
        <v>24</v>
      </c>
      <c r="H103" s="31"/>
      <c r="I103" s="31"/>
      <c r="J103" s="27"/>
    </row>
    <row r="104" ht="26" customHeight="1" spans="1:10">
      <c r="A104" s="13">
        <v>100</v>
      </c>
      <c r="B104" s="14" t="s">
        <v>235</v>
      </c>
      <c r="C104" s="14" t="s">
        <v>188</v>
      </c>
      <c r="D104" s="14" t="s">
        <v>235</v>
      </c>
      <c r="E104" s="14"/>
      <c r="F104" s="15" t="s">
        <v>15</v>
      </c>
      <c r="G104" s="16">
        <v>24</v>
      </c>
      <c r="H104" s="16"/>
      <c r="I104" s="16"/>
      <c r="J104" s="27"/>
    </row>
    <row r="105" ht="26" customHeight="1" spans="1:10">
      <c r="A105" s="13">
        <v>101</v>
      </c>
      <c r="B105" s="14" t="s">
        <v>236</v>
      </c>
      <c r="C105" s="14" t="s">
        <v>190</v>
      </c>
      <c r="D105" s="14" t="s">
        <v>236</v>
      </c>
      <c r="E105" s="14"/>
      <c r="F105" s="15" t="s">
        <v>15</v>
      </c>
      <c r="G105" s="16">
        <v>24</v>
      </c>
      <c r="H105" s="16"/>
      <c r="I105" s="16"/>
      <c r="J105" s="27"/>
    </row>
    <row r="106" ht="26" customHeight="1" spans="1:10">
      <c r="A106" s="13">
        <v>102</v>
      </c>
      <c r="B106" s="14" t="s">
        <v>237</v>
      </c>
      <c r="C106" s="14" t="s">
        <v>196</v>
      </c>
      <c r="D106" s="14" t="s">
        <v>237</v>
      </c>
      <c r="E106" s="14"/>
      <c r="F106" s="15" t="s">
        <v>15</v>
      </c>
      <c r="G106" s="16">
        <v>24</v>
      </c>
      <c r="H106" s="16"/>
      <c r="I106" s="16"/>
      <c r="J106" s="27"/>
    </row>
    <row r="107" ht="26" customHeight="1" spans="1:10">
      <c r="A107" s="13">
        <v>103</v>
      </c>
      <c r="B107" s="14" t="s">
        <v>204</v>
      </c>
      <c r="C107" s="14">
        <v>250203032</v>
      </c>
      <c r="D107" s="14" t="s">
        <v>204</v>
      </c>
      <c r="E107" s="14" t="s">
        <v>205</v>
      </c>
      <c r="F107" s="15" t="s">
        <v>15</v>
      </c>
      <c r="G107" s="16">
        <v>12</v>
      </c>
      <c r="H107" s="16"/>
      <c r="I107" s="16"/>
      <c r="J107" s="27"/>
    </row>
    <row r="108" ht="26" customHeight="1" spans="1:10">
      <c r="A108" s="13">
        <v>104</v>
      </c>
      <c r="B108" s="14" t="s">
        <v>238</v>
      </c>
      <c r="C108" s="14" t="s">
        <v>206</v>
      </c>
      <c r="D108" s="14" t="s">
        <v>238</v>
      </c>
      <c r="E108" s="14"/>
      <c r="F108" s="15" t="s">
        <v>15</v>
      </c>
      <c r="G108" s="16">
        <v>8</v>
      </c>
      <c r="H108" s="16"/>
      <c r="I108" s="16"/>
      <c r="J108" s="27"/>
    </row>
    <row r="109" ht="26" customHeight="1" spans="1:10">
      <c r="A109" s="13">
        <v>105</v>
      </c>
      <c r="B109" s="14" t="s">
        <v>239</v>
      </c>
      <c r="C109" s="14">
        <v>250202007</v>
      </c>
      <c r="D109" s="14" t="s">
        <v>239</v>
      </c>
      <c r="E109" s="14"/>
      <c r="F109" s="15" t="s">
        <v>15</v>
      </c>
      <c r="G109" s="16">
        <v>9.6</v>
      </c>
      <c r="H109" s="16"/>
      <c r="I109" s="16"/>
      <c r="J109" s="27"/>
    </row>
    <row r="110" ht="26" customHeight="1" spans="1:10">
      <c r="A110" s="13">
        <v>106</v>
      </c>
      <c r="B110" s="14" t="s">
        <v>122</v>
      </c>
      <c r="C110" s="14">
        <v>250202026</v>
      </c>
      <c r="D110" s="14" t="s">
        <v>122</v>
      </c>
      <c r="E110" s="14"/>
      <c r="F110" s="15" t="s">
        <v>15</v>
      </c>
      <c r="G110" s="16">
        <v>25.2</v>
      </c>
      <c r="H110" s="16"/>
      <c r="I110" s="16"/>
      <c r="J110" s="27"/>
    </row>
    <row r="111" ht="26" customHeight="1" spans="1:10">
      <c r="A111" s="13">
        <v>107</v>
      </c>
      <c r="B111" s="18" t="s">
        <v>37</v>
      </c>
      <c r="C111" s="18">
        <v>250307009</v>
      </c>
      <c r="D111" s="18" t="s">
        <v>37</v>
      </c>
      <c r="E111" s="18" t="s">
        <v>240</v>
      </c>
      <c r="F111" s="15" t="s">
        <v>15</v>
      </c>
      <c r="G111" s="19">
        <v>14</v>
      </c>
      <c r="H111" s="16"/>
      <c r="I111" s="16"/>
      <c r="J111" s="27"/>
    </row>
    <row r="112" ht="26" customHeight="1" spans="1:10">
      <c r="A112" s="13">
        <v>108</v>
      </c>
      <c r="B112" s="18" t="s">
        <v>241</v>
      </c>
      <c r="C112" s="18" t="s">
        <v>242</v>
      </c>
      <c r="D112" s="18" t="s">
        <v>243</v>
      </c>
      <c r="E112" s="18"/>
      <c r="F112" s="15" t="s">
        <v>15</v>
      </c>
      <c r="G112" s="19">
        <v>3</v>
      </c>
      <c r="H112" s="16"/>
      <c r="I112" s="16"/>
      <c r="J112" s="27"/>
    </row>
    <row r="113" ht="26" customHeight="1" spans="1:10">
      <c r="A113" s="13">
        <v>109</v>
      </c>
      <c r="B113" s="14" t="s">
        <v>244</v>
      </c>
      <c r="C113" s="14">
        <v>250501027</v>
      </c>
      <c r="D113" s="14" t="s">
        <v>244</v>
      </c>
      <c r="E113" s="14"/>
      <c r="F113" s="15" t="s">
        <v>15</v>
      </c>
      <c r="G113" s="16">
        <v>55.2</v>
      </c>
      <c r="H113" s="16"/>
      <c r="I113" s="16"/>
      <c r="J113" s="27"/>
    </row>
    <row r="114" ht="26" customHeight="1" spans="1:10">
      <c r="A114" s="13">
        <v>110</v>
      </c>
      <c r="B114" s="14" t="s">
        <v>245</v>
      </c>
      <c r="C114" s="14">
        <v>260000022</v>
      </c>
      <c r="D114" s="14" t="s">
        <v>245</v>
      </c>
      <c r="E114" s="14" t="s">
        <v>246</v>
      </c>
      <c r="F114" s="15" t="s">
        <v>15</v>
      </c>
      <c r="G114" s="16">
        <v>204</v>
      </c>
      <c r="H114" s="16"/>
      <c r="I114" s="16"/>
      <c r="J114" s="27"/>
    </row>
    <row r="115" ht="26" customHeight="1" spans="1:10">
      <c r="A115" s="13">
        <v>111</v>
      </c>
      <c r="B115" s="14" t="s">
        <v>247</v>
      </c>
      <c r="C115" s="14" t="s">
        <v>248</v>
      </c>
      <c r="D115" s="14" t="s">
        <v>249</v>
      </c>
      <c r="E115" s="14" t="s">
        <v>250</v>
      </c>
      <c r="F115" s="15" t="s">
        <v>15</v>
      </c>
      <c r="G115" s="16">
        <v>60</v>
      </c>
      <c r="H115" s="16"/>
      <c r="I115" s="16"/>
      <c r="J115" s="27"/>
    </row>
    <row r="116" ht="26" customHeight="1" spans="1:10">
      <c r="A116" s="13">
        <v>112</v>
      </c>
      <c r="B116" s="18" t="s">
        <v>251</v>
      </c>
      <c r="C116" s="18" t="s">
        <v>252</v>
      </c>
      <c r="D116" s="18" t="s">
        <v>253</v>
      </c>
      <c r="E116" s="18"/>
      <c r="F116" s="15" t="s">
        <v>15</v>
      </c>
      <c r="G116" s="19">
        <v>204</v>
      </c>
      <c r="H116" s="16"/>
      <c r="I116" s="16"/>
      <c r="J116" s="27"/>
    </row>
    <row r="117" ht="26" customHeight="1" spans="1:10">
      <c r="A117" s="13">
        <v>113</v>
      </c>
      <c r="B117" s="14" t="s">
        <v>254</v>
      </c>
      <c r="C117" s="14">
        <v>260000023</v>
      </c>
      <c r="D117" s="14" t="s">
        <v>254</v>
      </c>
      <c r="E117" s="14" t="s">
        <v>255</v>
      </c>
      <c r="F117" s="15" t="s">
        <v>15</v>
      </c>
      <c r="G117" s="16">
        <v>204</v>
      </c>
      <c r="H117" s="16"/>
      <c r="I117" s="16"/>
      <c r="J117" s="27"/>
    </row>
    <row r="118" ht="26" customHeight="1" spans="1:10">
      <c r="A118" s="13">
        <v>114</v>
      </c>
      <c r="B118" s="18" t="s">
        <v>256</v>
      </c>
      <c r="C118" s="18" t="s">
        <v>257</v>
      </c>
      <c r="D118" s="18" t="s">
        <v>258</v>
      </c>
      <c r="E118" s="14" t="s">
        <v>250</v>
      </c>
      <c r="F118" s="15" t="s">
        <v>15</v>
      </c>
      <c r="G118" s="16">
        <v>60</v>
      </c>
      <c r="H118" s="16"/>
      <c r="I118" s="16"/>
      <c r="J118" s="27"/>
    </row>
    <row r="119" ht="26" customHeight="1" spans="1:10">
      <c r="A119" s="13">
        <v>115</v>
      </c>
      <c r="B119" s="14" t="s">
        <v>259</v>
      </c>
      <c r="C119" s="14">
        <v>250303006</v>
      </c>
      <c r="D119" s="14" t="s">
        <v>259</v>
      </c>
      <c r="E119" s="14" t="s">
        <v>260</v>
      </c>
      <c r="F119" s="15" t="s">
        <v>15</v>
      </c>
      <c r="G119" s="16">
        <v>14.4</v>
      </c>
      <c r="H119" s="16"/>
      <c r="I119" s="16"/>
      <c r="J119" s="27"/>
    </row>
    <row r="120" ht="26" customHeight="1" spans="1:10">
      <c r="A120" s="13">
        <v>116</v>
      </c>
      <c r="B120" s="18" t="s">
        <v>261</v>
      </c>
      <c r="C120" s="18" t="s">
        <v>262</v>
      </c>
      <c r="D120" s="18" t="s">
        <v>261</v>
      </c>
      <c r="E120" s="14"/>
      <c r="F120" s="15" t="s">
        <v>15</v>
      </c>
      <c r="G120" s="16">
        <v>14.4</v>
      </c>
      <c r="H120" s="16"/>
      <c r="I120" s="16"/>
      <c r="J120" s="27"/>
    </row>
    <row r="121" ht="26" customHeight="1" spans="1:10">
      <c r="A121" s="13">
        <v>117</v>
      </c>
      <c r="B121" s="18" t="s">
        <v>263</v>
      </c>
      <c r="C121" s="18" t="s">
        <v>264</v>
      </c>
      <c r="D121" s="18" t="s">
        <v>263</v>
      </c>
      <c r="E121" s="14"/>
      <c r="F121" s="15" t="s">
        <v>15</v>
      </c>
      <c r="G121" s="16">
        <v>14.4</v>
      </c>
      <c r="H121" s="16"/>
      <c r="I121" s="16"/>
      <c r="J121" s="27"/>
    </row>
    <row r="122" ht="26" customHeight="1" spans="1:10">
      <c r="A122" s="13">
        <v>118</v>
      </c>
      <c r="B122" s="14" t="s">
        <v>265</v>
      </c>
      <c r="C122" s="14">
        <v>250307010</v>
      </c>
      <c r="D122" s="14" t="s">
        <v>265</v>
      </c>
      <c r="E122" s="14"/>
      <c r="F122" s="15" t="s">
        <v>15</v>
      </c>
      <c r="G122" s="16">
        <v>15.6</v>
      </c>
      <c r="H122" s="19"/>
      <c r="I122" s="19"/>
      <c r="J122" s="27"/>
    </row>
    <row r="123" ht="26" customHeight="1" spans="1:10">
      <c r="A123" s="13">
        <v>119</v>
      </c>
      <c r="B123" s="32" t="s">
        <v>266</v>
      </c>
      <c r="C123" s="14">
        <v>250401023</v>
      </c>
      <c r="D123" s="14" t="s">
        <v>266</v>
      </c>
      <c r="E123" s="14" t="s">
        <v>267</v>
      </c>
      <c r="F123" s="15" t="s">
        <v>15</v>
      </c>
      <c r="G123" s="16">
        <v>15</v>
      </c>
      <c r="H123" s="19"/>
      <c r="I123" s="19"/>
      <c r="J123" s="27"/>
    </row>
    <row r="124" ht="26" customHeight="1" spans="1:10">
      <c r="A124" s="13">
        <v>120</v>
      </c>
      <c r="B124" s="33"/>
      <c r="C124" s="18" t="s">
        <v>268</v>
      </c>
      <c r="D124" s="18" t="s">
        <v>269</v>
      </c>
      <c r="E124" s="18"/>
      <c r="F124" s="15" t="s">
        <v>15</v>
      </c>
      <c r="G124" s="19">
        <v>8</v>
      </c>
      <c r="H124" s="19"/>
      <c r="I124" s="19"/>
      <c r="J124" s="27"/>
    </row>
    <row r="125" ht="26" customHeight="1" spans="1:10">
      <c r="A125" s="13">
        <v>121</v>
      </c>
      <c r="B125" s="33"/>
      <c r="C125" s="18" t="s">
        <v>270</v>
      </c>
      <c r="D125" s="18" t="s">
        <v>271</v>
      </c>
      <c r="E125" s="18"/>
      <c r="F125" s="15" t="s">
        <v>15</v>
      </c>
      <c r="G125" s="19">
        <v>15</v>
      </c>
      <c r="H125" s="19"/>
      <c r="I125" s="19"/>
      <c r="J125" s="27"/>
    </row>
    <row r="126" ht="26" customHeight="1" spans="1:10">
      <c r="A126" s="13">
        <v>122</v>
      </c>
      <c r="B126" s="33"/>
      <c r="C126" s="18" t="s">
        <v>272</v>
      </c>
      <c r="D126" s="18" t="s">
        <v>273</v>
      </c>
      <c r="E126" s="18"/>
      <c r="F126" s="15" t="s">
        <v>15</v>
      </c>
      <c r="G126" s="19">
        <v>15</v>
      </c>
      <c r="H126" s="16"/>
      <c r="I126" s="16"/>
      <c r="J126" s="27"/>
    </row>
    <row r="127" ht="26" customHeight="1" spans="1:10">
      <c r="A127" s="13">
        <v>123</v>
      </c>
      <c r="B127" s="33"/>
      <c r="C127" s="18" t="s">
        <v>274</v>
      </c>
      <c r="D127" s="18" t="s">
        <v>275</v>
      </c>
      <c r="E127" s="18"/>
      <c r="F127" s="15" t="s">
        <v>15</v>
      </c>
      <c r="G127" s="19">
        <v>15</v>
      </c>
      <c r="H127" s="16"/>
      <c r="I127" s="16"/>
      <c r="J127" s="27"/>
    </row>
    <row r="128" ht="26" customHeight="1" spans="1:10">
      <c r="A128" s="13">
        <v>124</v>
      </c>
      <c r="B128" s="33"/>
      <c r="C128" s="18" t="s">
        <v>276</v>
      </c>
      <c r="D128" s="18" t="s">
        <v>277</v>
      </c>
      <c r="E128" s="18"/>
      <c r="F128" s="15" t="s">
        <v>15</v>
      </c>
      <c r="G128" s="19">
        <v>15</v>
      </c>
      <c r="H128" s="16"/>
      <c r="I128" s="16"/>
      <c r="J128" s="27"/>
    </row>
    <row r="129" ht="26" customHeight="1" spans="1:10">
      <c r="A129" s="13">
        <v>125</v>
      </c>
      <c r="B129" s="34"/>
      <c r="C129" s="18" t="s">
        <v>278</v>
      </c>
      <c r="D129" s="18" t="s">
        <v>279</v>
      </c>
      <c r="E129" s="18"/>
      <c r="F129" s="15" t="s">
        <v>15</v>
      </c>
      <c r="G129" s="19">
        <v>15</v>
      </c>
      <c r="H129" s="16"/>
      <c r="I129" s="16"/>
      <c r="J129" s="27"/>
    </row>
    <row r="130" ht="26" customHeight="1" spans="1:10">
      <c r="A130" s="13">
        <v>126</v>
      </c>
      <c r="B130" s="14" t="s">
        <v>280</v>
      </c>
      <c r="C130" s="14">
        <v>250401027</v>
      </c>
      <c r="D130" s="14" t="s">
        <v>280</v>
      </c>
      <c r="E130" s="14"/>
      <c r="F130" s="15" t="s">
        <v>15</v>
      </c>
      <c r="G130" s="16">
        <v>20</v>
      </c>
      <c r="H130" s="19"/>
      <c r="I130" s="19"/>
      <c r="J130" s="27"/>
    </row>
    <row r="131" ht="26" customHeight="1" spans="1:10">
      <c r="A131" s="13">
        <v>127</v>
      </c>
      <c r="B131" s="18" t="s">
        <v>85</v>
      </c>
      <c r="C131" s="35" t="s">
        <v>84</v>
      </c>
      <c r="D131" s="18" t="s">
        <v>85</v>
      </c>
      <c r="E131" s="18"/>
      <c r="F131" s="19" t="s">
        <v>15</v>
      </c>
      <c r="G131" s="19">
        <v>330</v>
      </c>
      <c r="H131" s="19"/>
      <c r="I131" s="19"/>
      <c r="J131" s="27"/>
    </row>
    <row r="132" ht="26" customHeight="1" spans="1:10">
      <c r="A132" s="13">
        <v>128</v>
      </c>
      <c r="B132" s="18" t="s">
        <v>281</v>
      </c>
      <c r="C132" s="18">
        <v>250403072</v>
      </c>
      <c r="D132" s="18" t="s">
        <v>281</v>
      </c>
      <c r="E132" s="18"/>
      <c r="F132" s="19" t="s">
        <v>15</v>
      </c>
      <c r="G132" s="19">
        <v>104</v>
      </c>
      <c r="H132" s="16"/>
      <c r="I132" s="16"/>
      <c r="J132" s="27"/>
    </row>
    <row r="133" ht="26" customHeight="1" spans="1:10">
      <c r="A133" s="13">
        <v>129</v>
      </c>
      <c r="B133" s="36" t="s">
        <v>282</v>
      </c>
      <c r="C133" s="18">
        <v>250309005</v>
      </c>
      <c r="D133" s="18" t="s">
        <v>283</v>
      </c>
      <c r="E133" s="37"/>
      <c r="F133" s="19" t="s">
        <v>15</v>
      </c>
      <c r="G133" s="38">
        <v>30</v>
      </c>
      <c r="H133" s="16"/>
      <c r="I133" s="16"/>
      <c r="J133" s="27"/>
    </row>
    <row r="134" ht="26" customHeight="1" spans="1:10">
      <c r="A134" s="13">
        <v>130</v>
      </c>
      <c r="B134" s="36" t="s">
        <v>284</v>
      </c>
      <c r="C134" s="18">
        <v>250309006</v>
      </c>
      <c r="D134" s="18" t="s">
        <v>283</v>
      </c>
      <c r="E134" s="37"/>
      <c r="F134" s="19" t="s">
        <v>15</v>
      </c>
      <c r="G134" s="38">
        <v>30</v>
      </c>
      <c r="H134" s="16"/>
      <c r="I134" s="16"/>
      <c r="J134" s="27"/>
    </row>
    <row r="135" ht="26" customHeight="1" spans="1:10">
      <c r="A135" s="13">
        <v>131</v>
      </c>
      <c r="B135" s="36" t="s">
        <v>285</v>
      </c>
      <c r="C135" s="18">
        <v>250309007</v>
      </c>
      <c r="D135" s="18" t="s">
        <v>283</v>
      </c>
      <c r="E135" s="37"/>
      <c r="F135" s="19" t="s">
        <v>15</v>
      </c>
      <c r="G135" s="26">
        <v>30</v>
      </c>
      <c r="H135" s="16"/>
      <c r="I135" s="16"/>
      <c r="J135" s="27"/>
    </row>
    <row r="136" ht="26" customHeight="1" spans="1:10">
      <c r="A136" s="13">
        <v>132</v>
      </c>
      <c r="B136" s="36" t="s">
        <v>286</v>
      </c>
      <c r="C136" s="18">
        <v>250309008</v>
      </c>
      <c r="D136" s="18" t="s">
        <v>283</v>
      </c>
      <c r="E136" s="37"/>
      <c r="F136" s="19" t="s">
        <v>15</v>
      </c>
      <c r="G136" s="26">
        <v>30</v>
      </c>
      <c r="H136" s="16"/>
      <c r="I136" s="16"/>
      <c r="J136" s="27"/>
    </row>
    <row r="137" ht="26" customHeight="1" spans="1:10">
      <c r="A137" s="13">
        <v>133</v>
      </c>
      <c r="B137" s="18" t="s">
        <v>287</v>
      </c>
      <c r="C137" s="18">
        <v>250402016</v>
      </c>
      <c r="D137" s="18" t="s">
        <v>287</v>
      </c>
      <c r="E137" s="18" t="s">
        <v>288</v>
      </c>
      <c r="F137" s="19" t="s">
        <v>15</v>
      </c>
      <c r="G137" s="19">
        <v>20</v>
      </c>
      <c r="H137" s="16"/>
      <c r="I137" s="16"/>
      <c r="J137" s="27"/>
    </row>
    <row r="138" ht="26" customHeight="1" spans="1:10">
      <c r="A138" s="13">
        <v>134</v>
      </c>
      <c r="B138" s="18" t="s">
        <v>289</v>
      </c>
      <c r="C138" s="18" t="s">
        <v>290</v>
      </c>
      <c r="D138" s="18" t="s">
        <v>289</v>
      </c>
      <c r="E138" s="18"/>
      <c r="F138" s="19" t="s">
        <v>15</v>
      </c>
      <c r="G138" s="19">
        <v>20</v>
      </c>
      <c r="H138" s="19"/>
      <c r="I138" s="19"/>
      <c r="J138" s="27"/>
    </row>
    <row r="139" ht="26" customHeight="1" spans="1:10">
      <c r="A139" s="13">
        <v>135</v>
      </c>
      <c r="B139" s="18" t="s">
        <v>291</v>
      </c>
      <c r="C139" s="18" t="s">
        <v>292</v>
      </c>
      <c r="D139" s="18" t="s">
        <v>291</v>
      </c>
      <c r="E139" s="18"/>
      <c r="F139" s="19" t="s">
        <v>15</v>
      </c>
      <c r="G139" s="19">
        <v>20</v>
      </c>
      <c r="H139" s="16"/>
      <c r="I139" s="16"/>
      <c r="J139" s="27"/>
    </row>
    <row r="140" ht="26" customHeight="1" spans="1:10">
      <c r="A140" s="13">
        <v>136</v>
      </c>
      <c r="B140" s="18" t="s">
        <v>293</v>
      </c>
      <c r="C140" s="18" t="s">
        <v>294</v>
      </c>
      <c r="D140" s="18" t="s">
        <v>293</v>
      </c>
      <c r="E140" s="18"/>
      <c r="F140" s="19" t="s">
        <v>15</v>
      </c>
      <c r="G140" s="19">
        <v>20</v>
      </c>
      <c r="H140" s="16"/>
      <c r="I140" s="16"/>
      <c r="J140" s="27"/>
    </row>
    <row r="141" ht="26" customHeight="1" spans="1:10">
      <c r="A141" s="13">
        <v>137</v>
      </c>
      <c r="B141" s="18" t="s">
        <v>295</v>
      </c>
      <c r="C141" s="18">
        <v>250402042</v>
      </c>
      <c r="D141" s="18" t="s">
        <v>295</v>
      </c>
      <c r="E141" s="18"/>
      <c r="F141" s="19" t="s">
        <v>15</v>
      </c>
      <c r="G141" s="19">
        <v>33</v>
      </c>
      <c r="H141" s="16"/>
      <c r="I141" s="16"/>
      <c r="J141" s="27"/>
    </row>
    <row r="142" ht="26" customHeight="1" spans="1:10">
      <c r="A142" s="13">
        <v>138</v>
      </c>
      <c r="B142" s="18" t="s">
        <v>296</v>
      </c>
      <c r="C142" s="18">
        <v>250306011</v>
      </c>
      <c r="D142" s="18" t="s">
        <v>296</v>
      </c>
      <c r="E142" s="18" t="s">
        <v>297</v>
      </c>
      <c r="F142" s="19" t="s">
        <v>15</v>
      </c>
      <c r="G142" s="39">
        <v>88</v>
      </c>
      <c r="H142" s="16"/>
      <c r="I142" s="16"/>
      <c r="J142" s="27"/>
    </row>
    <row r="143" ht="26" customHeight="1" spans="1:10">
      <c r="A143" s="13">
        <v>139</v>
      </c>
      <c r="B143" s="18" t="s">
        <v>298</v>
      </c>
      <c r="C143" s="18" t="s">
        <v>299</v>
      </c>
      <c r="D143" s="18" t="s">
        <v>298</v>
      </c>
      <c r="E143" s="18"/>
      <c r="F143" s="19" t="s">
        <v>15</v>
      </c>
      <c r="G143" s="19">
        <v>68</v>
      </c>
      <c r="H143" s="16"/>
      <c r="I143" s="16"/>
      <c r="J143" s="27"/>
    </row>
    <row r="144" ht="26" customHeight="1" spans="1:10">
      <c r="A144" s="13">
        <v>140</v>
      </c>
      <c r="B144" s="18" t="s">
        <v>296</v>
      </c>
      <c r="C144" s="18" t="s">
        <v>300</v>
      </c>
      <c r="D144" s="18" t="s">
        <v>301</v>
      </c>
      <c r="E144" s="18"/>
      <c r="F144" s="19" t="s">
        <v>15</v>
      </c>
      <c r="G144" s="19">
        <v>7</v>
      </c>
      <c r="H144" s="16"/>
      <c r="I144" s="16"/>
      <c r="J144" s="27"/>
    </row>
    <row r="145" ht="26" customHeight="1" spans="1:10">
      <c r="A145" s="13">
        <v>141</v>
      </c>
      <c r="B145" s="18" t="s">
        <v>296</v>
      </c>
      <c r="C145" s="18" t="s">
        <v>302</v>
      </c>
      <c r="D145" s="18" t="s">
        <v>303</v>
      </c>
      <c r="E145" s="18"/>
      <c r="F145" s="15" t="s">
        <v>56</v>
      </c>
      <c r="G145" s="19" t="s">
        <v>57</v>
      </c>
      <c r="H145" s="16"/>
      <c r="I145" s="16"/>
      <c r="J145" s="28" t="s">
        <v>58</v>
      </c>
    </row>
    <row r="146" ht="26" customHeight="1" spans="1:10">
      <c r="A146" s="13">
        <v>142</v>
      </c>
      <c r="B146" s="18" t="s">
        <v>304</v>
      </c>
      <c r="C146" s="18">
        <v>250304006</v>
      </c>
      <c r="D146" s="18" t="s">
        <v>304</v>
      </c>
      <c r="E146" s="18" t="s">
        <v>305</v>
      </c>
      <c r="F146" s="19" t="s">
        <v>15</v>
      </c>
      <c r="G146" s="19">
        <v>6</v>
      </c>
      <c r="H146" s="19"/>
      <c r="I146" s="19"/>
      <c r="J146" s="27"/>
    </row>
    <row r="147" ht="26" customHeight="1" spans="1:10">
      <c r="A147" s="13">
        <v>143</v>
      </c>
      <c r="B147" s="18" t="s">
        <v>306</v>
      </c>
      <c r="C147" s="18" t="s">
        <v>307</v>
      </c>
      <c r="D147" s="18" t="s">
        <v>308</v>
      </c>
      <c r="E147" s="18"/>
      <c r="F147" s="19" t="s">
        <v>15</v>
      </c>
      <c r="G147" s="19">
        <v>2</v>
      </c>
      <c r="H147" s="19"/>
      <c r="I147" s="19"/>
      <c r="J147" s="27"/>
    </row>
    <row r="148" ht="26" customHeight="1" spans="1:10">
      <c r="A148" s="13">
        <v>144</v>
      </c>
      <c r="B148" s="18" t="s">
        <v>309</v>
      </c>
      <c r="C148" s="40">
        <v>250403087</v>
      </c>
      <c r="D148" s="18" t="s">
        <v>309</v>
      </c>
      <c r="E148" s="40"/>
      <c r="F148" s="19" t="s">
        <v>15</v>
      </c>
      <c r="G148" s="19">
        <v>55</v>
      </c>
      <c r="H148" s="19"/>
      <c r="I148" s="19"/>
      <c r="J148" s="27"/>
    </row>
    <row r="149" ht="26" customHeight="1" spans="1:10">
      <c r="A149" s="13">
        <v>145</v>
      </c>
      <c r="B149" s="18" t="s">
        <v>310</v>
      </c>
      <c r="C149" s="18">
        <v>250203055</v>
      </c>
      <c r="D149" s="18" t="s">
        <v>310</v>
      </c>
      <c r="E149" s="18"/>
      <c r="F149" s="38" t="s">
        <v>56</v>
      </c>
      <c r="G149" s="19" t="s">
        <v>57</v>
      </c>
      <c r="H149" s="19"/>
      <c r="I149" s="19"/>
      <c r="J149" s="28" t="s">
        <v>58</v>
      </c>
    </row>
    <row r="150" ht="26" customHeight="1" spans="1:10">
      <c r="A150" s="13">
        <v>146</v>
      </c>
      <c r="B150" s="18" t="s">
        <v>311</v>
      </c>
      <c r="C150" s="40">
        <v>250403083</v>
      </c>
      <c r="D150" s="18" t="s">
        <v>311</v>
      </c>
      <c r="E150" s="41"/>
      <c r="F150" s="38" t="s">
        <v>56</v>
      </c>
      <c r="G150" s="19" t="s">
        <v>57</v>
      </c>
      <c r="H150" s="19"/>
      <c r="I150" s="19"/>
      <c r="J150" s="28" t="s">
        <v>58</v>
      </c>
    </row>
    <row r="151" ht="26" customHeight="1" spans="1:10">
      <c r="A151" s="13">
        <v>147</v>
      </c>
      <c r="B151" s="14" t="s">
        <v>312</v>
      </c>
      <c r="C151" s="14">
        <v>250301005</v>
      </c>
      <c r="D151" s="14" t="s">
        <v>313</v>
      </c>
      <c r="E151" s="14" t="s">
        <v>314</v>
      </c>
      <c r="F151" s="38" t="s">
        <v>56</v>
      </c>
      <c r="G151" s="19" t="s">
        <v>57</v>
      </c>
      <c r="H151" s="19"/>
      <c r="I151" s="19"/>
      <c r="J151" s="28" t="s">
        <v>58</v>
      </c>
    </row>
    <row r="152" ht="26" customHeight="1" spans="1:10">
      <c r="A152" s="13">
        <v>148</v>
      </c>
      <c r="B152" s="14"/>
      <c r="C152" s="14" t="s">
        <v>315</v>
      </c>
      <c r="D152" s="14" t="s">
        <v>316</v>
      </c>
      <c r="E152" s="14"/>
      <c r="F152" s="38" t="s">
        <v>56</v>
      </c>
      <c r="G152" s="19" t="s">
        <v>57</v>
      </c>
      <c r="H152" s="16"/>
      <c r="I152" s="16"/>
      <c r="J152" s="28" t="s">
        <v>58</v>
      </c>
    </row>
    <row r="153" ht="26" customHeight="1" spans="1:10">
      <c r="A153" s="13">
        <v>149</v>
      </c>
      <c r="B153" s="14"/>
      <c r="C153" s="14" t="s">
        <v>317</v>
      </c>
      <c r="D153" s="14" t="s">
        <v>318</v>
      </c>
      <c r="E153" s="14"/>
      <c r="F153" s="38" t="s">
        <v>56</v>
      </c>
      <c r="G153" s="19" t="s">
        <v>57</v>
      </c>
      <c r="H153" s="19"/>
      <c r="I153" s="19"/>
      <c r="J153" s="28" t="s">
        <v>58</v>
      </c>
    </row>
    <row r="154" ht="26" customHeight="1" spans="1:10">
      <c r="A154" s="13">
        <v>150</v>
      </c>
      <c r="B154" s="14" t="s">
        <v>319</v>
      </c>
      <c r="C154" s="14" t="s">
        <v>320</v>
      </c>
      <c r="D154" s="14"/>
      <c r="E154" s="14"/>
      <c r="F154" s="38" t="s">
        <v>56</v>
      </c>
      <c r="G154" s="19" t="s">
        <v>57</v>
      </c>
      <c r="H154" s="19"/>
      <c r="I154" s="19"/>
      <c r="J154" s="28" t="s">
        <v>58</v>
      </c>
    </row>
    <row r="155" ht="26" customHeight="1" spans="1:10">
      <c r="A155" s="13">
        <v>151</v>
      </c>
      <c r="B155" s="14" t="s">
        <v>321</v>
      </c>
      <c r="C155" s="14" t="s">
        <v>322</v>
      </c>
      <c r="D155" s="14"/>
      <c r="E155" s="14"/>
      <c r="F155" s="38" t="s">
        <v>56</v>
      </c>
      <c r="G155" s="19" t="s">
        <v>57</v>
      </c>
      <c r="H155" s="38"/>
      <c r="I155" s="38"/>
      <c r="J155" s="28" t="s">
        <v>58</v>
      </c>
    </row>
    <row r="156" ht="26" customHeight="1" spans="1:10">
      <c r="A156" s="13">
        <v>152</v>
      </c>
      <c r="B156" s="14" t="s">
        <v>323</v>
      </c>
      <c r="C156" s="14" t="s">
        <v>322</v>
      </c>
      <c r="D156" s="14"/>
      <c r="E156" s="14"/>
      <c r="F156" s="38" t="s">
        <v>56</v>
      </c>
      <c r="G156" s="19" t="s">
        <v>57</v>
      </c>
      <c r="H156" s="38"/>
      <c r="I156" s="38"/>
      <c r="J156" s="28" t="s">
        <v>58</v>
      </c>
    </row>
    <row r="157" ht="26" customHeight="1" spans="1:10">
      <c r="A157" s="13">
        <v>153</v>
      </c>
      <c r="B157" s="14" t="s">
        <v>324</v>
      </c>
      <c r="C157" s="14">
        <v>270700003</v>
      </c>
      <c r="D157" s="14" t="s">
        <v>325</v>
      </c>
      <c r="E157" s="14"/>
      <c r="F157" s="38" t="s">
        <v>56</v>
      </c>
      <c r="G157" s="19" t="s">
        <v>57</v>
      </c>
      <c r="H157" s="26"/>
      <c r="I157" s="26"/>
      <c r="J157" s="28" t="s">
        <v>58</v>
      </c>
    </row>
    <row r="158" ht="26" customHeight="1" spans="1:10">
      <c r="A158" s="13">
        <v>154</v>
      </c>
      <c r="B158" s="14" t="s">
        <v>326</v>
      </c>
      <c r="C158" s="14">
        <v>270700003</v>
      </c>
      <c r="D158" s="14" t="s">
        <v>327</v>
      </c>
      <c r="E158" s="14"/>
      <c r="F158" s="38" t="s">
        <v>56</v>
      </c>
      <c r="G158" s="19" t="s">
        <v>57</v>
      </c>
      <c r="H158" s="26"/>
      <c r="I158" s="26"/>
      <c r="J158" s="28" t="s">
        <v>58</v>
      </c>
    </row>
    <row r="159" ht="26" customHeight="1" spans="1:10">
      <c r="A159" s="13">
        <v>155</v>
      </c>
      <c r="B159" s="14" t="s">
        <v>328</v>
      </c>
      <c r="C159" s="14" t="s">
        <v>329</v>
      </c>
      <c r="D159" s="14"/>
      <c r="E159" s="14"/>
      <c r="F159" s="38" t="s">
        <v>56</v>
      </c>
      <c r="G159" s="19" t="s">
        <v>57</v>
      </c>
      <c r="H159" s="19"/>
      <c r="I159" s="19"/>
      <c r="J159" s="28" t="s">
        <v>58</v>
      </c>
    </row>
    <row r="160" ht="26" customHeight="1" spans="1:10">
      <c r="A160" s="13">
        <v>156</v>
      </c>
      <c r="B160" s="14" t="s">
        <v>330</v>
      </c>
      <c r="C160" s="14" t="s">
        <v>331</v>
      </c>
      <c r="D160" s="42"/>
      <c r="E160" s="42"/>
      <c r="F160" s="38" t="s">
        <v>56</v>
      </c>
      <c r="G160" s="19" t="s">
        <v>57</v>
      </c>
      <c r="H160" s="19"/>
      <c r="I160" s="19"/>
      <c r="J160" s="28" t="s">
        <v>58</v>
      </c>
    </row>
    <row r="161" ht="26" customHeight="1" spans="1:10">
      <c r="A161" s="13">
        <v>157</v>
      </c>
      <c r="B161" s="14" t="s">
        <v>332</v>
      </c>
      <c r="C161" s="14">
        <v>270700003</v>
      </c>
      <c r="D161" s="14" t="s">
        <v>325</v>
      </c>
      <c r="E161" s="14"/>
      <c r="F161" s="38" t="s">
        <v>56</v>
      </c>
      <c r="G161" s="19" t="s">
        <v>57</v>
      </c>
      <c r="H161" s="19"/>
      <c r="I161" s="19"/>
      <c r="J161" s="28" t="s">
        <v>58</v>
      </c>
    </row>
    <row r="162" ht="26" customHeight="1" spans="1:10">
      <c r="A162" s="13">
        <v>158</v>
      </c>
      <c r="B162" s="14" t="s">
        <v>333</v>
      </c>
      <c r="C162" s="14">
        <v>270700003</v>
      </c>
      <c r="D162" s="14" t="s">
        <v>325</v>
      </c>
      <c r="E162" s="14"/>
      <c r="F162" s="38" t="s">
        <v>56</v>
      </c>
      <c r="G162" s="19" t="s">
        <v>57</v>
      </c>
      <c r="H162" s="19"/>
      <c r="I162" s="19"/>
      <c r="J162" s="28" t="s">
        <v>58</v>
      </c>
    </row>
    <row r="163" ht="26" customHeight="1" spans="1:10">
      <c r="A163" s="13">
        <v>159</v>
      </c>
      <c r="B163" s="14" t="s">
        <v>334</v>
      </c>
      <c r="C163" s="14">
        <v>270700003</v>
      </c>
      <c r="D163" s="14" t="s">
        <v>325</v>
      </c>
      <c r="E163" s="14"/>
      <c r="F163" s="38" t="s">
        <v>56</v>
      </c>
      <c r="G163" s="19" t="s">
        <v>57</v>
      </c>
      <c r="H163" s="19"/>
      <c r="I163" s="19"/>
      <c r="J163" s="28" t="s">
        <v>58</v>
      </c>
    </row>
    <row r="164" ht="26" customHeight="1" spans="1:10">
      <c r="A164" s="13">
        <v>160</v>
      </c>
      <c r="B164" s="14" t="s">
        <v>335</v>
      </c>
      <c r="C164" s="14">
        <v>270700003</v>
      </c>
      <c r="D164" s="14" t="s">
        <v>325</v>
      </c>
      <c r="E164" s="14"/>
      <c r="F164" s="38" t="s">
        <v>56</v>
      </c>
      <c r="G164" s="19" t="s">
        <v>57</v>
      </c>
      <c r="H164" s="39"/>
      <c r="I164" s="39"/>
      <c r="J164" s="28" t="s">
        <v>58</v>
      </c>
    </row>
    <row r="165" ht="26" customHeight="1" spans="1:10">
      <c r="A165" s="13">
        <v>161</v>
      </c>
      <c r="B165" s="14" t="s">
        <v>336</v>
      </c>
      <c r="C165" s="14">
        <v>270700003</v>
      </c>
      <c r="D165" s="14" t="s">
        <v>325</v>
      </c>
      <c r="E165" s="14"/>
      <c r="F165" s="38" t="s">
        <v>56</v>
      </c>
      <c r="G165" s="19" t="s">
        <v>57</v>
      </c>
      <c r="H165" s="19"/>
      <c r="I165" s="19"/>
      <c r="J165" s="28" t="s">
        <v>58</v>
      </c>
    </row>
    <row r="166" ht="26" customHeight="1" spans="1:10">
      <c r="A166" s="13">
        <v>162</v>
      </c>
      <c r="B166" s="14" t="s">
        <v>337</v>
      </c>
      <c r="C166" s="14">
        <v>270700003</v>
      </c>
      <c r="D166" s="14" t="s">
        <v>325</v>
      </c>
      <c r="E166" s="14"/>
      <c r="F166" s="38" t="s">
        <v>56</v>
      </c>
      <c r="G166" s="19" t="s">
        <v>57</v>
      </c>
      <c r="H166" s="19"/>
      <c r="I166" s="19"/>
      <c r="J166" s="28" t="s">
        <v>58</v>
      </c>
    </row>
    <row r="167" ht="26" customHeight="1" spans="1:10">
      <c r="A167" s="13">
        <v>163</v>
      </c>
      <c r="B167" s="14" t="s">
        <v>338</v>
      </c>
      <c r="C167" s="14" t="s">
        <v>339</v>
      </c>
      <c r="D167" s="14" t="s">
        <v>325</v>
      </c>
      <c r="E167" s="14"/>
      <c r="F167" s="38" t="s">
        <v>56</v>
      </c>
      <c r="G167" s="19" t="s">
        <v>57</v>
      </c>
      <c r="H167" s="19"/>
      <c r="I167" s="19"/>
      <c r="J167" s="28" t="s">
        <v>58</v>
      </c>
    </row>
    <row r="168" ht="26" customHeight="1" spans="1:10">
      <c r="A168" s="13">
        <v>164</v>
      </c>
      <c r="B168" s="14" t="s">
        <v>340</v>
      </c>
      <c r="C168" s="14" t="s">
        <v>339</v>
      </c>
      <c r="D168" s="14" t="s">
        <v>325</v>
      </c>
      <c r="E168" s="14"/>
      <c r="F168" s="38" t="s">
        <v>56</v>
      </c>
      <c r="G168" s="19" t="s">
        <v>57</v>
      </c>
      <c r="H168" s="19"/>
      <c r="I168" s="19"/>
      <c r="J168" s="28" t="s">
        <v>58</v>
      </c>
    </row>
    <row r="169" ht="26" customHeight="1" spans="1:10">
      <c r="A169" s="13">
        <v>165</v>
      </c>
      <c r="B169" s="14" t="s">
        <v>341</v>
      </c>
      <c r="C169" s="14" t="s">
        <v>339</v>
      </c>
      <c r="D169" s="14" t="s">
        <v>325</v>
      </c>
      <c r="E169" s="14"/>
      <c r="F169" s="38" t="s">
        <v>56</v>
      </c>
      <c r="G169" s="19" t="s">
        <v>57</v>
      </c>
      <c r="H169" s="19"/>
      <c r="I169" s="19"/>
      <c r="J169" s="28" t="s">
        <v>58</v>
      </c>
    </row>
    <row r="170" ht="26" customHeight="1" spans="1:10">
      <c r="A170" s="13">
        <v>166</v>
      </c>
      <c r="B170" s="14" t="s">
        <v>342</v>
      </c>
      <c r="C170" s="14" t="s">
        <v>339</v>
      </c>
      <c r="D170" s="14" t="s">
        <v>325</v>
      </c>
      <c r="E170" s="14"/>
      <c r="F170" s="38" t="s">
        <v>56</v>
      </c>
      <c r="G170" s="19" t="s">
        <v>57</v>
      </c>
      <c r="H170" s="38"/>
      <c r="I170" s="38"/>
      <c r="J170" s="28" t="s">
        <v>58</v>
      </c>
    </row>
    <row r="171" ht="26" customHeight="1" spans="1:10">
      <c r="A171" s="13">
        <v>167</v>
      </c>
      <c r="B171" s="14" t="s">
        <v>343</v>
      </c>
      <c r="C171" s="14" t="s">
        <v>344</v>
      </c>
      <c r="D171" s="14" t="s">
        <v>325</v>
      </c>
      <c r="E171" s="14"/>
      <c r="F171" s="38" t="s">
        <v>56</v>
      </c>
      <c r="G171" s="19" t="s">
        <v>57</v>
      </c>
      <c r="H171" s="38"/>
      <c r="I171" s="38"/>
      <c r="J171" s="28" t="s">
        <v>58</v>
      </c>
    </row>
    <row r="172" ht="26" customHeight="1" spans="1:10">
      <c r="A172" s="13">
        <v>168</v>
      </c>
      <c r="B172" s="14" t="s">
        <v>345</v>
      </c>
      <c r="C172" s="14" t="s">
        <v>346</v>
      </c>
      <c r="D172" s="14"/>
      <c r="E172" s="14" t="s">
        <v>347</v>
      </c>
      <c r="F172" s="38" t="s">
        <v>56</v>
      </c>
      <c r="G172" s="19" t="s">
        <v>57</v>
      </c>
      <c r="H172" s="19"/>
      <c r="I172" s="19"/>
      <c r="J172" s="28" t="s">
        <v>58</v>
      </c>
    </row>
    <row r="173" ht="26" customHeight="1" spans="1:10">
      <c r="A173" s="13">
        <v>169</v>
      </c>
      <c r="B173" s="14" t="s">
        <v>348</v>
      </c>
      <c r="C173" s="14" t="s">
        <v>339</v>
      </c>
      <c r="D173" s="14" t="s">
        <v>325</v>
      </c>
      <c r="E173" s="14" t="s">
        <v>144</v>
      </c>
      <c r="F173" s="38" t="s">
        <v>56</v>
      </c>
      <c r="G173" s="19" t="s">
        <v>57</v>
      </c>
      <c r="H173" s="39"/>
      <c r="I173" s="39"/>
      <c r="J173" s="28" t="s">
        <v>58</v>
      </c>
    </row>
    <row r="174" ht="26" customHeight="1" spans="1:10">
      <c r="A174" s="13">
        <v>170</v>
      </c>
      <c r="B174" s="14" t="s">
        <v>349</v>
      </c>
      <c r="C174" s="14">
        <v>250309</v>
      </c>
      <c r="D174" s="14" t="s">
        <v>350</v>
      </c>
      <c r="E174" s="42"/>
      <c r="F174" s="38" t="s">
        <v>56</v>
      </c>
      <c r="G174" s="19" t="s">
        <v>57</v>
      </c>
      <c r="H174" s="19"/>
      <c r="I174" s="19"/>
      <c r="J174" s="28" t="s">
        <v>58</v>
      </c>
    </row>
    <row r="175" ht="26" customHeight="1" spans="1:10">
      <c r="A175" s="13">
        <v>171</v>
      </c>
      <c r="B175" s="43" t="s">
        <v>208</v>
      </c>
      <c r="C175" s="14">
        <v>250203048</v>
      </c>
      <c r="D175" s="14" t="s">
        <v>351</v>
      </c>
      <c r="E175" s="14" t="s">
        <v>205</v>
      </c>
      <c r="F175" s="38" t="s">
        <v>56</v>
      </c>
      <c r="G175" s="19" t="s">
        <v>57</v>
      </c>
      <c r="H175" s="19"/>
      <c r="I175" s="19"/>
      <c r="J175" s="28" t="s">
        <v>58</v>
      </c>
    </row>
    <row r="176" ht="26" customHeight="1" spans="1:10">
      <c r="A176" s="13">
        <v>172</v>
      </c>
      <c r="B176" s="43"/>
      <c r="C176" s="14" t="s">
        <v>352</v>
      </c>
      <c r="D176" s="14" t="s">
        <v>353</v>
      </c>
      <c r="E176" s="14"/>
      <c r="F176" s="38" t="s">
        <v>56</v>
      </c>
      <c r="G176" s="19" t="s">
        <v>57</v>
      </c>
      <c r="H176" s="19"/>
      <c r="I176" s="19"/>
      <c r="J176" s="28" t="s">
        <v>58</v>
      </c>
    </row>
    <row r="177" ht="26" customHeight="1" spans="1:10">
      <c r="A177" s="13">
        <v>173</v>
      </c>
      <c r="B177" s="14" t="s">
        <v>354</v>
      </c>
      <c r="C177" s="14">
        <v>250308002</v>
      </c>
      <c r="D177" s="14" t="s">
        <v>355</v>
      </c>
      <c r="E177" s="14" t="s">
        <v>356</v>
      </c>
      <c r="F177" s="38" t="s">
        <v>56</v>
      </c>
      <c r="G177" s="19" t="s">
        <v>57</v>
      </c>
      <c r="H177" s="19"/>
      <c r="I177" s="19"/>
      <c r="J177" s="28" t="s">
        <v>58</v>
      </c>
    </row>
    <row r="178" ht="26" customHeight="1" spans="1:10">
      <c r="A178" s="13">
        <v>174</v>
      </c>
      <c r="B178" s="14"/>
      <c r="C178" s="14" t="s">
        <v>357</v>
      </c>
      <c r="D178" s="14" t="s">
        <v>358</v>
      </c>
      <c r="E178" s="14"/>
      <c r="F178" s="38" t="s">
        <v>56</v>
      </c>
      <c r="G178" s="19" t="s">
        <v>57</v>
      </c>
      <c r="H178" s="19"/>
      <c r="I178" s="19"/>
      <c r="J178" s="28" t="s">
        <v>58</v>
      </c>
    </row>
    <row r="179" ht="26" customHeight="1" spans="1:10">
      <c r="A179" s="13">
        <v>175</v>
      </c>
      <c r="B179" s="14"/>
      <c r="C179" s="14" t="s">
        <v>359</v>
      </c>
      <c r="D179" s="14" t="s">
        <v>360</v>
      </c>
      <c r="E179" s="14"/>
      <c r="F179" s="38" t="s">
        <v>56</v>
      </c>
      <c r="G179" s="19" t="s">
        <v>57</v>
      </c>
      <c r="H179" s="19"/>
      <c r="I179" s="19"/>
      <c r="J179" s="28" t="s">
        <v>58</v>
      </c>
    </row>
    <row r="180" ht="26" customHeight="1" spans="1:10">
      <c r="A180" s="13">
        <v>176</v>
      </c>
      <c r="B180" s="14" t="s">
        <v>361</v>
      </c>
      <c r="C180" s="14">
        <v>250203051</v>
      </c>
      <c r="D180" s="14" t="s">
        <v>362</v>
      </c>
      <c r="E180" s="14"/>
      <c r="F180" s="38" t="s">
        <v>56</v>
      </c>
      <c r="G180" s="19" t="s">
        <v>57</v>
      </c>
      <c r="H180" s="19"/>
      <c r="I180" s="19"/>
      <c r="J180" s="28" t="s">
        <v>58</v>
      </c>
    </row>
    <row r="181" ht="26" customHeight="1" spans="1:10">
      <c r="A181" s="13">
        <v>177</v>
      </c>
      <c r="B181" s="14"/>
      <c r="C181" s="14">
        <v>250203054</v>
      </c>
      <c r="D181" s="14" t="s">
        <v>363</v>
      </c>
      <c r="E181" s="14"/>
      <c r="F181" s="38" t="s">
        <v>56</v>
      </c>
      <c r="G181" s="19" t="s">
        <v>57</v>
      </c>
      <c r="H181" s="19"/>
      <c r="I181" s="19"/>
      <c r="J181" s="28" t="s">
        <v>58</v>
      </c>
    </row>
    <row r="182" ht="26" customHeight="1" spans="1:10">
      <c r="A182" s="13">
        <v>178</v>
      </c>
      <c r="B182" s="14" t="s">
        <v>364</v>
      </c>
      <c r="C182" s="14">
        <v>250700017</v>
      </c>
      <c r="D182" s="14" t="s">
        <v>364</v>
      </c>
      <c r="E182" s="42"/>
      <c r="F182" s="38" t="s">
        <v>56</v>
      </c>
      <c r="G182" s="19" t="s">
        <v>57</v>
      </c>
      <c r="H182" s="19"/>
      <c r="I182" s="19"/>
      <c r="J182" s="28" t="s">
        <v>58</v>
      </c>
    </row>
    <row r="183" ht="26" customHeight="1" spans="1:10">
      <c r="A183" s="13">
        <v>179</v>
      </c>
      <c r="B183" s="14" t="s">
        <v>365</v>
      </c>
      <c r="C183" s="14">
        <v>250203022</v>
      </c>
      <c r="D183" s="14" t="s">
        <v>365</v>
      </c>
      <c r="E183" s="14" t="s">
        <v>205</v>
      </c>
      <c r="F183" s="38" t="s">
        <v>56</v>
      </c>
      <c r="G183" s="19" t="s">
        <v>57</v>
      </c>
      <c r="H183" s="19"/>
      <c r="I183" s="19"/>
      <c r="J183" s="28" t="s">
        <v>58</v>
      </c>
    </row>
    <row r="184" ht="26" customHeight="1" spans="1:10">
      <c r="A184" s="13">
        <v>180</v>
      </c>
      <c r="B184" s="14" t="s">
        <v>366</v>
      </c>
      <c r="C184" s="14">
        <v>25020302201</v>
      </c>
      <c r="D184" s="14" t="s">
        <v>366</v>
      </c>
      <c r="E184" s="14"/>
      <c r="F184" s="38" t="s">
        <v>56</v>
      </c>
      <c r="G184" s="19" t="s">
        <v>57</v>
      </c>
      <c r="H184" s="19"/>
      <c r="I184" s="19"/>
      <c r="J184" s="28" t="s">
        <v>58</v>
      </c>
    </row>
    <row r="185" ht="26" customHeight="1" spans="1:10">
      <c r="A185" s="13">
        <v>181</v>
      </c>
      <c r="B185" s="14" t="s">
        <v>367</v>
      </c>
      <c r="C185" s="14">
        <v>250203023</v>
      </c>
      <c r="D185" s="14" t="s">
        <v>367</v>
      </c>
      <c r="E185" s="14" t="s">
        <v>205</v>
      </c>
      <c r="F185" s="38" t="s">
        <v>56</v>
      </c>
      <c r="G185" s="19" t="s">
        <v>57</v>
      </c>
      <c r="H185" s="19"/>
      <c r="I185" s="19"/>
      <c r="J185" s="28" t="s">
        <v>58</v>
      </c>
    </row>
    <row r="186" ht="26" customHeight="1" spans="1:10">
      <c r="A186" s="13">
        <v>182</v>
      </c>
      <c r="B186" s="14" t="s">
        <v>368</v>
      </c>
      <c r="C186" s="14">
        <v>250203033</v>
      </c>
      <c r="D186" s="14" t="s">
        <v>368</v>
      </c>
      <c r="E186" s="14" t="s">
        <v>205</v>
      </c>
      <c r="F186" s="38" t="s">
        <v>56</v>
      </c>
      <c r="G186" s="19" t="s">
        <v>57</v>
      </c>
      <c r="H186" s="19"/>
      <c r="I186" s="19"/>
      <c r="J186" s="28" t="s">
        <v>58</v>
      </c>
    </row>
    <row r="187" ht="26" customHeight="1" spans="1:10">
      <c r="A187" s="13">
        <v>183</v>
      </c>
      <c r="B187" s="14" t="s">
        <v>369</v>
      </c>
      <c r="C187" s="14">
        <v>25020303301</v>
      </c>
      <c r="D187" s="14" t="s">
        <v>369</v>
      </c>
      <c r="E187" s="14"/>
      <c r="F187" s="38" t="s">
        <v>56</v>
      </c>
      <c r="G187" s="19" t="s">
        <v>57</v>
      </c>
      <c r="H187" s="19"/>
      <c r="I187" s="19"/>
      <c r="J187" s="28" t="s">
        <v>58</v>
      </c>
    </row>
    <row r="188" ht="26" customHeight="1" spans="1:10">
      <c r="A188" s="13">
        <v>184</v>
      </c>
      <c r="B188" s="14" t="s">
        <v>370</v>
      </c>
      <c r="C188" s="14">
        <v>250203034</v>
      </c>
      <c r="D188" s="14" t="s">
        <v>370</v>
      </c>
      <c r="E188" s="14"/>
      <c r="F188" s="38" t="s">
        <v>56</v>
      </c>
      <c r="G188" s="19" t="s">
        <v>57</v>
      </c>
      <c r="H188" s="19"/>
      <c r="I188" s="19"/>
      <c r="J188" s="28" t="s">
        <v>58</v>
      </c>
    </row>
    <row r="189" ht="26" customHeight="1" spans="1:10">
      <c r="A189" s="13">
        <v>185</v>
      </c>
      <c r="B189" s="14" t="s">
        <v>371</v>
      </c>
      <c r="C189" s="14">
        <v>250203008</v>
      </c>
      <c r="D189" s="14" t="s">
        <v>371</v>
      </c>
      <c r="E189" s="14"/>
      <c r="F189" s="38" t="s">
        <v>56</v>
      </c>
      <c r="G189" s="19" t="s">
        <v>57</v>
      </c>
      <c r="H189" s="19"/>
      <c r="I189" s="19"/>
      <c r="J189" s="28" t="s">
        <v>58</v>
      </c>
    </row>
    <row r="190" ht="26" customHeight="1" spans="1:10">
      <c r="A190" s="13">
        <v>186</v>
      </c>
      <c r="B190" s="14" t="s">
        <v>372</v>
      </c>
      <c r="C190" s="14">
        <v>250700008</v>
      </c>
      <c r="D190" s="14" t="s">
        <v>372</v>
      </c>
      <c r="E190" s="14"/>
      <c r="F190" s="38" t="s">
        <v>56</v>
      </c>
      <c r="G190" s="19" t="s">
        <v>57</v>
      </c>
      <c r="H190" s="19"/>
      <c r="I190" s="19"/>
      <c r="J190" s="28" t="s">
        <v>58</v>
      </c>
    </row>
    <row r="191" s="3" customFormat="1" ht="26" customHeight="1" spans="1:10">
      <c r="A191" s="13">
        <v>187</v>
      </c>
      <c r="B191" s="36" t="s">
        <v>373</v>
      </c>
      <c r="C191" s="42"/>
      <c r="D191" s="42"/>
      <c r="E191" s="42"/>
      <c r="F191" s="38" t="s">
        <v>56</v>
      </c>
      <c r="G191" s="19" t="s">
        <v>57</v>
      </c>
      <c r="H191" s="16"/>
      <c r="I191" s="16"/>
      <c r="J191" s="28" t="s">
        <v>58</v>
      </c>
    </row>
    <row r="192" s="3" customFormat="1" ht="26" customHeight="1" spans="1:10">
      <c r="A192" s="13">
        <v>188</v>
      </c>
      <c r="B192" s="36" t="s">
        <v>374</v>
      </c>
      <c r="C192" s="42"/>
      <c r="D192" s="42"/>
      <c r="E192" s="42"/>
      <c r="F192" s="38" t="s">
        <v>56</v>
      </c>
      <c r="G192" s="19" t="s">
        <v>57</v>
      </c>
      <c r="H192" s="16"/>
      <c r="I192" s="16"/>
      <c r="J192" s="28" t="s">
        <v>58</v>
      </c>
    </row>
    <row r="193" s="3" customFormat="1" ht="26" customHeight="1" spans="1:10">
      <c r="A193" s="13">
        <v>189</v>
      </c>
      <c r="B193" s="36" t="s">
        <v>375</v>
      </c>
      <c r="C193" s="42"/>
      <c r="D193" s="42"/>
      <c r="E193" s="42"/>
      <c r="F193" s="38" t="s">
        <v>56</v>
      </c>
      <c r="G193" s="19" t="s">
        <v>57</v>
      </c>
      <c r="H193" s="16"/>
      <c r="I193" s="16"/>
      <c r="J193" s="28" t="s">
        <v>58</v>
      </c>
    </row>
    <row r="194" s="3" customFormat="1" ht="26" customHeight="1" spans="1:10">
      <c r="A194" s="13">
        <v>190</v>
      </c>
      <c r="B194" s="36" t="s">
        <v>376</v>
      </c>
      <c r="C194" s="42"/>
      <c r="D194" s="42"/>
      <c r="E194" s="42"/>
      <c r="F194" s="38" t="s">
        <v>56</v>
      </c>
      <c r="G194" s="19" t="s">
        <v>57</v>
      </c>
      <c r="H194" s="16"/>
      <c r="I194" s="16"/>
      <c r="J194" s="28" t="s">
        <v>58</v>
      </c>
    </row>
    <row r="195" s="3" customFormat="1" ht="26" customHeight="1" spans="1:10">
      <c r="A195" s="13">
        <v>191</v>
      </c>
      <c r="B195" s="36" t="s">
        <v>377</v>
      </c>
      <c r="C195" s="42"/>
      <c r="D195" s="42"/>
      <c r="E195" s="42"/>
      <c r="F195" s="38" t="s">
        <v>56</v>
      </c>
      <c r="G195" s="19" t="s">
        <v>57</v>
      </c>
      <c r="H195" s="16"/>
      <c r="I195" s="16"/>
      <c r="J195" s="28" t="s">
        <v>58</v>
      </c>
    </row>
    <row r="196" s="3" customFormat="1" ht="26" customHeight="1" spans="1:10">
      <c r="A196" s="13">
        <v>192</v>
      </c>
      <c r="B196" s="36" t="s">
        <v>378</v>
      </c>
      <c r="C196" s="42"/>
      <c r="D196" s="42"/>
      <c r="E196" s="42"/>
      <c r="F196" s="38" t="s">
        <v>56</v>
      </c>
      <c r="G196" s="19" t="s">
        <v>57</v>
      </c>
      <c r="H196" s="16"/>
      <c r="I196" s="16"/>
      <c r="J196" s="28" t="s">
        <v>58</v>
      </c>
    </row>
    <row r="197" s="3" customFormat="1" ht="26" customHeight="1" spans="1:10">
      <c r="A197" s="13">
        <v>193</v>
      </c>
      <c r="B197" s="36" t="s">
        <v>379</v>
      </c>
      <c r="C197" s="42"/>
      <c r="D197" s="42"/>
      <c r="E197" s="42"/>
      <c r="F197" s="38" t="s">
        <v>56</v>
      </c>
      <c r="G197" s="19" t="s">
        <v>57</v>
      </c>
      <c r="H197" s="16"/>
      <c r="I197" s="16"/>
      <c r="J197" s="28" t="s">
        <v>58</v>
      </c>
    </row>
    <row r="198" s="3" customFormat="1" ht="26" customHeight="1" spans="1:10">
      <c r="A198" s="13">
        <v>194</v>
      </c>
      <c r="B198" s="36" t="s">
        <v>380</v>
      </c>
      <c r="C198" s="42"/>
      <c r="D198" s="42"/>
      <c r="E198" s="42"/>
      <c r="F198" s="38" t="s">
        <v>56</v>
      </c>
      <c r="G198" s="19" t="s">
        <v>57</v>
      </c>
      <c r="H198" s="16"/>
      <c r="I198" s="16"/>
      <c r="J198" s="28" t="s">
        <v>58</v>
      </c>
    </row>
    <row r="199" s="3" customFormat="1" ht="26" customHeight="1" spans="1:10">
      <c r="A199" s="13">
        <v>195</v>
      </c>
      <c r="B199" s="36" t="s">
        <v>381</v>
      </c>
      <c r="C199" s="42"/>
      <c r="D199" s="42"/>
      <c r="E199" s="42"/>
      <c r="F199" s="38" t="s">
        <v>56</v>
      </c>
      <c r="G199" s="19" t="s">
        <v>57</v>
      </c>
      <c r="H199" s="16"/>
      <c r="I199" s="16"/>
      <c r="J199" s="28" t="s">
        <v>58</v>
      </c>
    </row>
    <row r="200" s="3" customFormat="1" ht="26" customHeight="1" spans="1:10">
      <c r="A200" s="13">
        <v>196</v>
      </c>
      <c r="B200" s="36" t="s">
        <v>382</v>
      </c>
      <c r="C200" s="42"/>
      <c r="D200" s="42"/>
      <c r="E200" s="42"/>
      <c r="F200" s="38" t="s">
        <v>56</v>
      </c>
      <c r="G200" s="19" t="s">
        <v>57</v>
      </c>
      <c r="H200" s="16"/>
      <c r="I200" s="16"/>
      <c r="J200" s="28" t="s">
        <v>58</v>
      </c>
    </row>
    <row r="201" s="3" customFormat="1" ht="26" customHeight="1" spans="1:10">
      <c r="A201" s="13">
        <v>197</v>
      </c>
      <c r="B201" s="36" t="s">
        <v>383</v>
      </c>
      <c r="C201" s="42"/>
      <c r="D201" s="42"/>
      <c r="E201" s="42"/>
      <c r="F201" s="38" t="s">
        <v>56</v>
      </c>
      <c r="G201" s="19" t="s">
        <v>57</v>
      </c>
      <c r="H201" s="16"/>
      <c r="I201" s="16"/>
      <c r="J201" s="28" t="s">
        <v>58</v>
      </c>
    </row>
    <row r="202" s="3" customFormat="1" ht="26" customHeight="1" spans="1:10">
      <c r="A202" s="13">
        <v>198</v>
      </c>
      <c r="B202" s="36" t="s">
        <v>384</v>
      </c>
      <c r="C202" s="42"/>
      <c r="D202" s="42"/>
      <c r="E202" s="42"/>
      <c r="F202" s="38" t="s">
        <v>56</v>
      </c>
      <c r="G202" s="19" t="s">
        <v>57</v>
      </c>
      <c r="H202" s="16"/>
      <c r="I202" s="16"/>
      <c r="J202" s="28" t="s">
        <v>58</v>
      </c>
    </row>
    <row r="203" s="3" customFormat="1" ht="26" customHeight="1" spans="1:10">
      <c r="A203" s="13">
        <v>199</v>
      </c>
      <c r="B203" s="36" t="s">
        <v>385</v>
      </c>
      <c r="C203" s="42"/>
      <c r="D203" s="42"/>
      <c r="E203" s="42"/>
      <c r="F203" s="38" t="s">
        <v>56</v>
      </c>
      <c r="G203" s="19" t="s">
        <v>57</v>
      </c>
      <c r="H203" s="16"/>
      <c r="I203" s="16"/>
      <c r="J203" s="28" t="s">
        <v>58</v>
      </c>
    </row>
    <row r="204" s="3" customFormat="1" ht="26" customHeight="1" spans="1:10">
      <c r="A204" s="13">
        <v>200</v>
      </c>
      <c r="B204" s="36" t="s">
        <v>386</v>
      </c>
      <c r="C204" s="42"/>
      <c r="D204" s="42"/>
      <c r="E204" s="42"/>
      <c r="F204" s="38" t="s">
        <v>56</v>
      </c>
      <c r="G204" s="19" t="s">
        <v>57</v>
      </c>
      <c r="H204" s="16"/>
      <c r="I204" s="16"/>
      <c r="J204" s="28" t="s">
        <v>58</v>
      </c>
    </row>
    <row r="205" s="3" customFormat="1" ht="26" customHeight="1" spans="1:10">
      <c r="A205" s="13">
        <v>201</v>
      </c>
      <c r="B205" s="36" t="s">
        <v>387</v>
      </c>
      <c r="C205" s="42"/>
      <c r="D205" s="42"/>
      <c r="E205" s="42"/>
      <c r="F205" s="38" t="s">
        <v>56</v>
      </c>
      <c r="G205" s="19" t="s">
        <v>57</v>
      </c>
      <c r="H205" s="16"/>
      <c r="I205" s="16"/>
      <c r="J205" s="28" t="s">
        <v>58</v>
      </c>
    </row>
    <row r="206" s="3" customFormat="1" ht="26" customHeight="1" spans="1:10">
      <c r="A206" s="13">
        <v>202</v>
      </c>
      <c r="B206" s="36" t="s">
        <v>388</v>
      </c>
      <c r="C206" s="42"/>
      <c r="D206" s="42"/>
      <c r="E206" s="42"/>
      <c r="F206" s="38" t="s">
        <v>56</v>
      </c>
      <c r="G206" s="19" t="s">
        <v>57</v>
      </c>
      <c r="H206" s="16"/>
      <c r="I206" s="16"/>
      <c r="J206" s="28" t="s">
        <v>58</v>
      </c>
    </row>
    <row r="207" s="3" customFormat="1" ht="26" customHeight="1" spans="1:10">
      <c r="A207" s="13">
        <v>203</v>
      </c>
      <c r="B207" s="36" t="s">
        <v>389</v>
      </c>
      <c r="C207" s="42"/>
      <c r="D207" s="42"/>
      <c r="E207" s="42"/>
      <c r="F207" s="38" t="s">
        <v>56</v>
      </c>
      <c r="G207" s="19" t="s">
        <v>57</v>
      </c>
      <c r="H207" s="16"/>
      <c r="I207" s="16"/>
      <c r="J207" s="28" t="s">
        <v>58</v>
      </c>
    </row>
    <row r="208" s="3" customFormat="1" ht="26" customHeight="1" spans="1:10">
      <c r="A208" s="13">
        <v>204</v>
      </c>
      <c r="B208" s="36" t="s">
        <v>390</v>
      </c>
      <c r="C208" s="42"/>
      <c r="D208" s="42"/>
      <c r="E208" s="42"/>
      <c r="F208" s="38" t="s">
        <v>56</v>
      </c>
      <c r="G208" s="19" t="s">
        <v>57</v>
      </c>
      <c r="H208" s="16"/>
      <c r="I208" s="16"/>
      <c r="J208" s="28" t="s">
        <v>58</v>
      </c>
    </row>
    <row r="209" s="3" customFormat="1" ht="26" customHeight="1" spans="1:10">
      <c r="A209" s="13">
        <v>205</v>
      </c>
      <c r="B209" s="36" t="s">
        <v>391</v>
      </c>
      <c r="C209" s="42"/>
      <c r="D209" s="42"/>
      <c r="E209" s="42"/>
      <c r="F209" s="38" t="s">
        <v>56</v>
      </c>
      <c r="G209" s="19" t="s">
        <v>57</v>
      </c>
      <c r="H209" s="16"/>
      <c r="I209" s="16"/>
      <c r="J209" s="28" t="s">
        <v>58</v>
      </c>
    </row>
    <row r="210" s="3" customFormat="1" ht="26" customHeight="1" spans="1:10">
      <c r="A210" s="13">
        <v>206</v>
      </c>
      <c r="B210" s="36" t="s">
        <v>392</v>
      </c>
      <c r="C210" s="42"/>
      <c r="D210" s="42"/>
      <c r="E210" s="42"/>
      <c r="F210" s="38" t="s">
        <v>56</v>
      </c>
      <c r="G210" s="19" t="s">
        <v>57</v>
      </c>
      <c r="H210" s="16"/>
      <c r="I210" s="16"/>
      <c r="J210" s="28" t="s">
        <v>58</v>
      </c>
    </row>
    <row r="211" s="3" customFormat="1" ht="26" customHeight="1" spans="1:10">
      <c r="A211" s="13">
        <v>207</v>
      </c>
      <c r="B211" s="36" t="s">
        <v>393</v>
      </c>
      <c r="C211" s="42"/>
      <c r="D211" s="42"/>
      <c r="E211" s="42"/>
      <c r="F211" s="38" t="s">
        <v>56</v>
      </c>
      <c r="G211" s="19" t="s">
        <v>57</v>
      </c>
      <c r="H211" s="16"/>
      <c r="I211" s="16"/>
      <c r="J211" s="28" t="s">
        <v>58</v>
      </c>
    </row>
    <row r="212" s="3" customFormat="1" ht="26" customHeight="1" spans="1:10">
      <c r="A212" s="13">
        <v>208</v>
      </c>
      <c r="B212" s="36" t="s">
        <v>394</v>
      </c>
      <c r="C212" s="42"/>
      <c r="D212" s="42"/>
      <c r="E212" s="42"/>
      <c r="F212" s="38" t="s">
        <v>56</v>
      </c>
      <c r="G212" s="19" t="s">
        <v>57</v>
      </c>
      <c r="H212" s="16"/>
      <c r="I212" s="16"/>
      <c r="J212" s="28" t="s">
        <v>58</v>
      </c>
    </row>
    <row r="213" s="3" customFormat="1" ht="26" customHeight="1" spans="1:10">
      <c r="A213" s="13">
        <v>209</v>
      </c>
      <c r="B213" s="36" t="s">
        <v>395</v>
      </c>
      <c r="C213" s="42"/>
      <c r="D213" s="42"/>
      <c r="E213" s="42"/>
      <c r="F213" s="38" t="s">
        <v>56</v>
      </c>
      <c r="G213" s="19" t="s">
        <v>57</v>
      </c>
      <c r="H213" s="16"/>
      <c r="I213" s="16"/>
      <c r="J213" s="28" t="s">
        <v>58</v>
      </c>
    </row>
    <row r="214" s="3" customFormat="1" ht="60" customHeight="1" spans="1:10">
      <c r="A214" s="13">
        <v>210</v>
      </c>
      <c r="B214" s="36" t="s">
        <v>396</v>
      </c>
      <c r="C214" s="42"/>
      <c r="D214" s="42"/>
      <c r="E214" s="42"/>
      <c r="F214" s="38" t="s">
        <v>56</v>
      </c>
      <c r="G214" s="19" t="s">
        <v>57</v>
      </c>
      <c r="H214" s="16"/>
      <c r="I214" s="16"/>
      <c r="J214" s="28" t="s">
        <v>58</v>
      </c>
    </row>
    <row r="215" s="3" customFormat="1" ht="26" customHeight="1" spans="1:10">
      <c r="A215" s="13">
        <v>211</v>
      </c>
      <c r="B215" s="36" t="s">
        <v>397</v>
      </c>
      <c r="C215" s="42"/>
      <c r="D215" s="42"/>
      <c r="E215" s="42"/>
      <c r="F215" s="38" t="s">
        <v>56</v>
      </c>
      <c r="G215" s="19" t="s">
        <v>57</v>
      </c>
      <c r="H215" s="16"/>
      <c r="I215" s="16"/>
      <c r="J215" s="28" t="s">
        <v>58</v>
      </c>
    </row>
    <row r="216" s="3" customFormat="1" ht="26" customHeight="1" spans="1:10">
      <c r="A216" s="13">
        <v>212</v>
      </c>
      <c r="B216" s="36" t="s">
        <v>398</v>
      </c>
      <c r="C216" s="42"/>
      <c r="D216" s="42"/>
      <c r="E216" s="42"/>
      <c r="F216" s="38" t="s">
        <v>56</v>
      </c>
      <c r="G216" s="19" t="s">
        <v>57</v>
      </c>
      <c r="H216" s="16"/>
      <c r="I216" s="16"/>
      <c r="J216" s="28" t="s">
        <v>58</v>
      </c>
    </row>
    <row r="217" s="3" customFormat="1" ht="26" customHeight="1" spans="1:10">
      <c r="A217" s="13">
        <v>213</v>
      </c>
      <c r="B217" s="36" t="s">
        <v>399</v>
      </c>
      <c r="C217" s="42"/>
      <c r="D217" s="42"/>
      <c r="E217" s="42"/>
      <c r="F217" s="38" t="s">
        <v>56</v>
      </c>
      <c r="G217" s="19" t="s">
        <v>57</v>
      </c>
      <c r="H217" s="16"/>
      <c r="I217" s="16"/>
      <c r="J217" s="28" t="s">
        <v>58</v>
      </c>
    </row>
    <row r="218" s="3" customFormat="1" ht="26" customHeight="1" spans="1:10">
      <c r="A218" s="13">
        <v>214</v>
      </c>
      <c r="B218" s="36" t="s">
        <v>400</v>
      </c>
      <c r="C218" s="42"/>
      <c r="D218" s="42"/>
      <c r="E218" s="42"/>
      <c r="F218" s="38" t="s">
        <v>56</v>
      </c>
      <c r="G218" s="19" t="s">
        <v>57</v>
      </c>
      <c r="H218" s="16"/>
      <c r="I218" s="16"/>
      <c r="J218" s="28" t="s">
        <v>58</v>
      </c>
    </row>
    <row r="219" s="3" customFormat="1" ht="26" customHeight="1" spans="1:10">
      <c r="A219" s="13">
        <v>215</v>
      </c>
      <c r="B219" s="36" t="s">
        <v>401</v>
      </c>
      <c r="C219" s="42"/>
      <c r="D219" s="42"/>
      <c r="E219" s="42"/>
      <c r="F219" s="38" t="s">
        <v>56</v>
      </c>
      <c r="G219" s="19" t="s">
        <v>57</v>
      </c>
      <c r="H219" s="16"/>
      <c r="I219" s="16"/>
      <c r="J219" s="28" t="s">
        <v>58</v>
      </c>
    </row>
    <row r="220" s="3" customFormat="1" ht="26" customHeight="1" spans="1:10">
      <c r="A220" s="13">
        <v>216</v>
      </c>
      <c r="B220" s="36" t="s">
        <v>402</v>
      </c>
      <c r="C220" s="42"/>
      <c r="D220" s="42"/>
      <c r="E220" s="42"/>
      <c r="F220" s="38" t="s">
        <v>56</v>
      </c>
      <c r="G220" s="19" t="s">
        <v>57</v>
      </c>
      <c r="H220" s="16"/>
      <c r="I220" s="16"/>
      <c r="J220" s="28" t="s">
        <v>58</v>
      </c>
    </row>
    <row r="221" s="3" customFormat="1" ht="26" customHeight="1" spans="1:10">
      <c r="A221" s="13">
        <v>217</v>
      </c>
      <c r="B221" s="36" t="s">
        <v>403</v>
      </c>
      <c r="C221" s="42"/>
      <c r="D221" s="42"/>
      <c r="E221" s="42"/>
      <c r="F221" s="38" t="s">
        <v>56</v>
      </c>
      <c r="G221" s="19" t="s">
        <v>57</v>
      </c>
      <c r="H221" s="16"/>
      <c r="I221" s="16"/>
      <c r="J221" s="28" t="s">
        <v>58</v>
      </c>
    </row>
    <row r="222" s="3" customFormat="1" ht="26" customHeight="1" spans="1:10">
      <c r="A222" s="13">
        <v>218</v>
      </c>
      <c r="B222" s="36" t="s">
        <v>404</v>
      </c>
      <c r="C222" s="42"/>
      <c r="D222" s="42"/>
      <c r="E222" s="42"/>
      <c r="F222" s="38" t="s">
        <v>56</v>
      </c>
      <c r="G222" s="19" t="s">
        <v>57</v>
      </c>
      <c r="H222" s="16"/>
      <c r="I222" s="16"/>
      <c r="J222" s="28" t="s">
        <v>58</v>
      </c>
    </row>
    <row r="223" s="3" customFormat="1" ht="26" customHeight="1" spans="1:10">
      <c r="A223" s="13">
        <v>219</v>
      </c>
      <c r="B223" s="36" t="s">
        <v>405</v>
      </c>
      <c r="C223" s="42"/>
      <c r="D223" s="42"/>
      <c r="E223" s="42"/>
      <c r="F223" s="38" t="s">
        <v>56</v>
      </c>
      <c r="G223" s="19" t="s">
        <v>57</v>
      </c>
      <c r="H223" s="16"/>
      <c r="I223" s="16"/>
      <c r="J223" s="28" t="s">
        <v>58</v>
      </c>
    </row>
    <row r="224" s="3" customFormat="1" ht="26" customHeight="1" spans="1:10">
      <c r="A224" s="13">
        <v>220</v>
      </c>
      <c r="B224" s="36" t="s">
        <v>406</v>
      </c>
      <c r="C224" s="42"/>
      <c r="D224" s="42"/>
      <c r="E224" s="42"/>
      <c r="F224" s="38" t="s">
        <v>56</v>
      </c>
      <c r="G224" s="19" t="s">
        <v>57</v>
      </c>
      <c r="H224" s="16"/>
      <c r="I224" s="16"/>
      <c r="J224" s="28" t="s">
        <v>58</v>
      </c>
    </row>
    <row r="225" s="3" customFormat="1" ht="26" customHeight="1" spans="1:10">
      <c r="A225" s="13">
        <v>221</v>
      </c>
      <c r="B225" s="36" t="s">
        <v>407</v>
      </c>
      <c r="C225" s="42"/>
      <c r="D225" s="42"/>
      <c r="E225" s="42"/>
      <c r="F225" s="38" t="s">
        <v>56</v>
      </c>
      <c r="G225" s="19" t="s">
        <v>57</v>
      </c>
      <c r="H225" s="16"/>
      <c r="I225" s="16"/>
      <c r="J225" s="28" t="s">
        <v>58</v>
      </c>
    </row>
    <row r="226" s="3" customFormat="1" ht="26" customHeight="1" spans="1:10">
      <c r="A226" s="13">
        <v>222</v>
      </c>
      <c r="B226" s="14" t="s">
        <v>408</v>
      </c>
      <c r="C226" s="44"/>
      <c r="D226" s="44"/>
      <c r="E226" s="41"/>
      <c r="F226" s="38" t="s">
        <v>56</v>
      </c>
      <c r="G226" s="19" t="s">
        <v>57</v>
      </c>
      <c r="H226" s="16"/>
      <c r="I226" s="16"/>
      <c r="J226" s="28" t="s">
        <v>58</v>
      </c>
    </row>
    <row r="227" s="3" customFormat="1" ht="26" customHeight="1" spans="1:10">
      <c r="A227" s="13">
        <v>223</v>
      </c>
      <c r="B227" s="14" t="s">
        <v>409</v>
      </c>
      <c r="C227" s="44"/>
      <c r="D227" s="44"/>
      <c r="E227" s="41"/>
      <c r="F227" s="38" t="s">
        <v>56</v>
      </c>
      <c r="G227" s="19" t="s">
        <v>57</v>
      </c>
      <c r="H227" s="16"/>
      <c r="I227" s="16"/>
      <c r="J227" s="28" t="s">
        <v>58</v>
      </c>
    </row>
    <row r="228" s="3" customFormat="1" ht="26" customHeight="1" spans="1:10">
      <c r="A228" s="13">
        <v>224</v>
      </c>
      <c r="B228" s="14" t="s">
        <v>410</v>
      </c>
      <c r="C228" s="44"/>
      <c r="D228" s="44"/>
      <c r="E228" s="41"/>
      <c r="F228" s="38" t="s">
        <v>56</v>
      </c>
      <c r="G228" s="19" t="s">
        <v>57</v>
      </c>
      <c r="H228" s="16"/>
      <c r="I228" s="16"/>
      <c r="J228" s="28" t="s">
        <v>58</v>
      </c>
    </row>
    <row r="229" s="3" customFormat="1" ht="26" customHeight="1" spans="1:10">
      <c r="A229" s="13">
        <v>225</v>
      </c>
      <c r="B229" s="45" t="s">
        <v>411</v>
      </c>
      <c r="C229" s="44"/>
      <c r="D229" s="44"/>
      <c r="E229" s="41"/>
      <c r="F229" s="38" t="s">
        <v>56</v>
      </c>
      <c r="G229" s="19" t="s">
        <v>57</v>
      </c>
      <c r="H229" s="16"/>
      <c r="I229" s="16"/>
      <c r="J229" s="28" t="s">
        <v>58</v>
      </c>
    </row>
    <row r="230" ht="18.75" spans="1:10">
      <c r="A230" s="12" t="s">
        <v>412</v>
      </c>
      <c r="B230" s="12"/>
      <c r="C230" s="12"/>
      <c r="D230" s="12"/>
      <c r="E230" s="12"/>
      <c r="F230" s="12"/>
      <c r="G230" s="12"/>
      <c r="H230" s="12"/>
      <c r="I230" s="12"/>
      <c r="J230" s="12"/>
    </row>
    <row r="231" ht="27" spans="1:10">
      <c r="A231" s="13">
        <v>1</v>
      </c>
      <c r="B231" s="14" t="s">
        <v>413</v>
      </c>
      <c r="C231" s="44" t="s">
        <v>414</v>
      </c>
      <c r="D231" s="41" t="s">
        <v>325</v>
      </c>
      <c r="E231" s="41" t="s">
        <v>415</v>
      </c>
      <c r="F231" s="38" t="s">
        <v>15</v>
      </c>
      <c r="G231" s="38">
        <v>1080</v>
      </c>
      <c r="H231" s="38"/>
      <c r="I231" s="38"/>
      <c r="J231" s="46"/>
    </row>
    <row r="232" spans="1:10">
      <c r="A232" s="13">
        <v>2</v>
      </c>
      <c r="B232" s="14" t="s">
        <v>416</v>
      </c>
      <c r="C232" s="44" t="s">
        <v>414</v>
      </c>
      <c r="D232" s="41" t="s">
        <v>325</v>
      </c>
      <c r="E232" s="41" t="s">
        <v>415</v>
      </c>
      <c r="F232" s="38" t="s">
        <v>15</v>
      </c>
      <c r="G232" s="38">
        <v>1080</v>
      </c>
      <c r="H232" s="38"/>
      <c r="I232" s="38"/>
      <c r="J232" s="46"/>
    </row>
    <row r="233" spans="1:10">
      <c r="A233" s="13">
        <v>3</v>
      </c>
      <c r="B233" s="14" t="s">
        <v>417</v>
      </c>
      <c r="C233" s="44" t="s">
        <v>418</v>
      </c>
      <c r="D233" s="41" t="s">
        <v>325</v>
      </c>
      <c r="E233" s="41" t="s">
        <v>415</v>
      </c>
      <c r="F233" s="38" t="s">
        <v>15</v>
      </c>
      <c r="G233" s="38">
        <v>1440</v>
      </c>
      <c r="H233" s="38"/>
      <c r="I233" s="38"/>
      <c r="J233" s="46"/>
    </row>
    <row r="234" spans="1:10">
      <c r="A234" s="13">
        <v>4</v>
      </c>
      <c r="B234" s="14" t="s">
        <v>419</v>
      </c>
      <c r="C234" s="44" t="s">
        <v>414</v>
      </c>
      <c r="D234" s="41" t="s">
        <v>325</v>
      </c>
      <c r="E234" s="41" t="s">
        <v>415</v>
      </c>
      <c r="F234" s="38" t="s">
        <v>15</v>
      </c>
      <c r="G234" s="38">
        <v>1080</v>
      </c>
      <c r="H234" s="38"/>
      <c r="I234" s="38"/>
      <c r="J234" s="46"/>
    </row>
    <row r="235" spans="1:10">
      <c r="A235" s="13">
        <v>5</v>
      </c>
      <c r="B235" s="14" t="s">
        <v>420</v>
      </c>
      <c r="C235" s="44" t="s">
        <v>418</v>
      </c>
      <c r="D235" s="41" t="s">
        <v>325</v>
      </c>
      <c r="E235" s="41" t="s">
        <v>415</v>
      </c>
      <c r="F235" s="38" t="s">
        <v>15</v>
      </c>
      <c r="G235" s="38">
        <v>1440</v>
      </c>
      <c r="H235" s="38"/>
      <c r="I235" s="38"/>
      <c r="J235" s="46"/>
    </row>
    <row r="236" spans="1:10">
      <c r="A236" s="13">
        <v>6</v>
      </c>
      <c r="B236" s="14" t="s">
        <v>421</v>
      </c>
      <c r="C236" s="44" t="s">
        <v>422</v>
      </c>
      <c r="D236" s="41" t="s">
        <v>423</v>
      </c>
      <c r="E236" s="41" t="s">
        <v>121</v>
      </c>
      <c r="F236" s="38" t="s">
        <v>15</v>
      </c>
      <c r="G236" s="38">
        <v>4300</v>
      </c>
      <c r="H236" s="38"/>
      <c r="I236" s="38"/>
      <c r="J236" s="46"/>
    </row>
    <row r="237" spans="1:10">
      <c r="A237" s="13">
        <v>7</v>
      </c>
      <c r="B237" s="14" t="s">
        <v>424</v>
      </c>
      <c r="C237" s="44" t="s">
        <v>422</v>
      </c>
      <c r="D237" s="41" t="s">
        <v>423</v>
      </c>
      <c r="E237" s="41" t="s">
        <v>121</v>
      </c>
      <c r="F237" s="38" t="s">
        <v>15</v>
      </c>
      <c r="G237" s="38">
        <v>4300</v>
      </c>
      <c r="H237" s="38"/>
      <c r="I237" s="38"/>
      <c r="J237" s="46"/>
    </row>
    <row r="238" spans="1:10">
      <c r="A238" s="13">
        <v>8</v>
      </c>
      <c r="B238" s="14" t="s">
        <v>425</v>
      </c>
      <c r="C238" s="44" t="s">
        <v>426</v>
      </c>
      <c r="D238" s="41" t="s">
        <v>325</v>
      </c>
      <c r="E238" s="41" t="s">
        <v>121</v>
      </c>
      <c r="F238" s="38" t="s">
        <v>15</v>
      </c>
      <c r="G238" s="38">
        <f>360*17</f>
        <v>6120</v>
      </c>
      <c r="H238" s="38"/>
      <c r="I238" s="38"/>
      <c r="J238" s="46"/>
    </row>
    <row r="239" spans="1:10">
      <c r="A239" s="13">
        <v>9</v>
      </c>
      <c r="B239" s="14" t="s">
        <v>427</v>
      </c>
      <c r="C239" s="44" t="s">
        <v>428</v>
      </c>
      <c r="D239" s="41" t="s">
        <v>325</v>
      </c>
      <c r="E239" s="41" t="s">
        <v>121</v>
      </c>
      <c r="F239" s="38" t="s">
        <v>15</v>
      </c>
      <c r="G239" s="38">
        <f>360*36</f>
        <v>12960</v>
      </c>
      <c r="H239" s="38"/>
      <c r="I239" s="38"/>
      <c r="J239" s="46"/>
    </row>
    <row r="240" ht="27" spans="1:10">
      <c r="A240" s="13">
        <v>10</v>
      </c>
      <c r="B240" s="14" t="s">
        <v>429</v>
      </c>
      <c r="C240" s="44" t="s">
        <v>430</v>
      </c>
      <c r="D240" s="41" t="s">
        <v>325</v>
      </c>
      <c r="E240" s="41" t="s">
        <v>121</v>
      </c>
      <c r="F240" s="38" t="s">
        <v>15</v>
      </c>
      <c r="G240" s="38">
        <f>360*19</f>
        <v>6840</v>
      </c>
      <c r="H240" s="38"/>
      <c r="I240" s="38"/>
      <c r="J240" s="46"/>
    </row>
    <row r="241" spans="1:10">
      <c r="A241" s="13">
        <v>11</v>
      </c>
      <c r="B241" s="14" t="s">
        <v>431</v>
      </c>
      <c r="C241" s="44" t="s">
        <v>432</v>
      </c>
      <c r="D241" s="41" t="s">
        <v>325</v>
      </c>
      <c r="E241" s="41" t="s">
        <v>121</v>
      </c>
      <c r="F241" s="38" t="s">
        <v>15</v>
      </c>
      <c r="G241" s="38">
        <v>7200</v>
      </c>
      <c r="H241" s="38"/>
      <c r="I241" s="38"/>
      <c r="J241" s="46"/>
    </row>
    <row r="242" ht="27" spans="1:10">
      <c r="A242" s="13">
        <v>12</v>
      </c>
      <c r="B242" s="14" t="s">
        <v>433</v>
      </c>
      <c r="C242" s="44" t="s">
        <v>434</v>
      </c>
      <c r="D242" s="41" t="s">
        <v>325</v>
      </c>
      <c r="E242" s="41" t="s">
        <v>121</v>
      </c>
      <c r="F242" s="38" t="s">
        <v>15</v>
      </c>
      <c r="G242" s="38">
        <v>3600</v>
      </c>
      <c r="H242" s="38"/>
      <c r="I242" s="38"/>
      <c r="J242" s="46"/>
    </row>
    <row r="243" ht="27" spans="1:10">
      <c r="A243" s="13">
        <v>13</v>
      </c>
      <c r="B243" s="14" t="s">
        <v>435</v>
      </c>
      <c r="C243" s="44" t="s">
        <v>436</v>
      </c>
      <c r="D243" s="41" t="s">
        <v>325</v>
      </c>
      <c r="E243" s="41" t="s">
        <v>121</v>
      </c>
      <c r="F243" s="38" t="s">
        <v>15</v>
      </c>
      <c r="G243" s="38">
        <f>360*24</f>
        <v>8640</v>
      </c>
      <c r="H243" s="38"/>
      <c r="I243" s="38"/>
      <c r="J243" s="46"/>
    </row>
    <row r="244" ht="27" spans="1:10">
      <c r="A244" s="13">
        <v>14</v>
      </c>
      <c r="B244" s="14" t="s">
        <v>437</v>
      </c>
      <c r="C244" s="44" t="s">
        <v>436</v>
      </c>
      <c r="D244" s="41" t="s">
        <v>325</v>
      </c>
      <c r="E244" s="41" t="s">
        <v>121</v>
      </c>
      <c r="F244" s="38" t="s">
        <v>15</v>
      </c>
      <c r="G244" s="38">
        <f>360*24</f>
        <v>8640</v>
      </c>
      <c r="H244" s="38"/>
      <c r="I244" s="38"/>
      <c r="J244" s="46"/>
    </row>
    <row r="245" spans="1:10">
      <c r="A245" s="13">
        <v>15</v>
      </c>
      <c r="B245" s="14" t="s">
        <v>438</v>
      </c>
      <c r="C245" s="44" t="s">
        <v>439</v>
      </c>
      <c r="D245" s="41" t="s">
        <v>325</v>
      </c>
      <c r="E245" s="41" t="s">
        <v>121</v>
      </c>
      <c r="F245" s="38" t="s">
        <v>15</v>
      </c>
      <c r="G245" s="38">
        <f>360*27</f>
        <v>9720</v>
      </c>
      <c r="H245" s="38"/>
      <c r="I245" s="38"/>
      <c r="J245" s="46"/>
    </row>
    <row r="246" spans="1:10">
      <c r="A246" s="13">
        <v>16</v>
      </c>
      <c r="B246" s="14" t="s">
        <v>440</v>
      </c>
      <c r="C246" s="44">
        <v>270500005</v>
      </c>
      <c r="D246" s="41" t="s">
        <v>441</v>
      </c>
      <c r="E246" s="41" t="s">
        <v>442</v>
      </c>
      <c r="F246" s="38" t="s">
        <v>56</v>
      </c>
      <c r="G246" s="38">
        <v>2447</v>
      </c>
      <c r="H246" s="38"/>
      <c r="I246" s="38"/>
      <c r="J246" s="46"/>
    </row>
    <row r="247" spans="1:10">
      <c r="A247" s="13">
        <v>17</v>
      </c>
      <c r="B247" s="14" t="s">
        <v>443</v>
      </c>
      <c r="C247" s="44" t="s">
        <v>444</v>
      </c>
      <c r="D247" s="41" t="s">
        <v>445</v>
      </c>
      <c r="E247" s="41" t="s">
        <v>446</v>
      </c>
      <c r="F247" s="38" t="s">
        <v>15</v>
      </c>
      <c r="G247" s="38">
        <v>2000</v>
      </c>
      <c r="H247" s="38"/>
      <c r="I247" s="38"/>
      <c r="J247" s="46"/>
    </row>
    <row r="248" spans="1:10">
      <c r="A248" s="13">
        <v>18</v>
      </c>
      <c r="B248" s="14" t="s">
        <v>447</v>
      </c>
      <c r="C248" s="44" t="s">
        <v>448</v>
      </c>
      <c r="D248" s="41" t="s">
        <v>325</v>
      </c>
      <c r="E248" s="41" t="s">
        <v>121</v>
      </c>
      <c r="F248" s="38" t="s">
        <v>15</v>
      </c>
      <c r="G248" s="38">
        <f>360*6</f>
        <v>2160</v>
      </c>
      <c r="H248" s="38"/>
      <c r="I248" s="38"/>
      <c r="J248" s="46"/>
    </row>
    <row r="249" ht="27" spans="1:10">
      <c r="A249" s="13">
        <v>19</v>
      </c>
      <c r="B249" s="14" t="s">
        <v>449</v>
      </c>
      <c r="C249" s="44" t="s">
        <v>450</v>
      </c>
      <c r="D249" s="41" t="s">
        <v>325</v>
      </c>
      <c r="E249" s="41" t="s">
        <v>121</v>
      </c>
      <c r="F249" s="38" t="s">
        <v>15</v>
      </c>
      <c r="G249" s="38">
        <f>360*22</f>
        <v>7920</v>
      </c>
      <c r="H249" s="38"/>
      <c r="I249" s="38"/>
      <c r="J249" s="46"/>
    </row>
    <row r="250" spans="1:10">
      <c r="A250" s="13">
        <v>20</v>
      </c>
      <c r="B250" s="14" t="s">
        <v>451</v>
      </c>
      <c r="C250" s="44" t="s">
        <v>426</v>
      </c>
      <c r="D250" s="41" t="s">
        <v>325</v>
      </c>
      <c r="E250" s="41" t="s">
        <v>121</v>
      </c>
      <c r="F250" s="38" t="s">
        <v>15</v>
      </c>
      <c r="G250" s="38">
        <f>360*17</f>
        <v>6120</v>
      </c>
      <c r="H250" s="38"/>
      <c r="I250" s="38"/>
      <c r="J250" s="46"/>
    </row>
    <row r="251" ht="27" spans="1:10">
      <c r="A251" s="13">
        <v>21</v>
      </c>
      <c r="B251" s="14" t="s">
        <v>452</v>
      </c>
      <c r="C251" s="44" t="s">
        <v>432</v>
      </c>
      <c r="D251" s="41" t="s">
        <v>325</v>
      </c>
      <c r="E251" s="41" t="s">
        <v>121</v>
      </c>
      <c r="F251" s="38" t="s">
        <v>15</v>
      </c>
      <c r="G251" s="38">
        <v>7200</v>
      </c>
      <c r="H251" s="38"/>
      <c r="I251" s="38"/>
      <c r="J251" s="46"/>
    </row>
    <row r="252" ht="27" spans="1:10">
      <c r="A252" s="13">
        <v>22</v>
      </c>
      <c r="B252" s="14" t="s">
        <v>453</v>
      </c>
      <c r="C252" s="44" t="s">
        <v>436</v>
      </c>
      <c r="D252" s="41" t="s">
        <v>325</v>
      </c>
      <c r="E252" s="41" t="s">
        <v>121</v>
      </c>
      <c r="F252" s="38" t="s">
        <v>15</v>
      </c>
      <c r="G252" s="38">
        <f t="shared" ref="G252:G255" si="0">360*24</f>
        <v>8640</v>
      </c>
      <c r="H252" s="38"/>
      <c r="I252" s="38"/>
      <c r="J252" s="46"/>
    </row>
    <row r="253" spans="1:10">
      <c r="A253" s="13">
        <v>23</v>
      </c>
      <c r="B253" s="14" t="s">
        <v>454</v>
      </c>
      <c r="C253" s="44" t="s">
        <v>436</v>
      </c>
      <c r="D253" s="41" t="s">
        <v>325</v>
      </c>
      <c r="E253" s="41" t="s">
        <v>121</v>
      </c>
      <c r="F253" s="38" t="s">
        <v>15</v>
      </c>
      <c r="G253" s="38">
        <f t="shared" si="0"/>
        <v>8640</v>
      </c>
      <c r="H253" s="38"/>
      <c r="I253" s="38"/>
      <c r="J253" s="46"/>
    </row>
    <row r="254" ht="27" spans="1:10">
      <c r="A254" s="13">
        <v>24</v>
      </c>
      <c r="B254" s="14" t="s">
        <v>455</v>
      </c>
      <c r="C254" s="44" t="s">
        <v>430</v>
      </c>
      <c r="D254" s="41" t="s">
        <v>325</v>
      </c>
      <c r="E254" s="41" t="s">
        <v>121</v>
      </c>
      <c r="F254" s="38" t="s">
        <v>15</v>
      </c>
      <c r="G254" s="38">
        <f>360*19</f>
        <v>6840</v>
      </c>
      <c r="H254" s="38"/>
      <c r="I254" s="38"/>
      <c r="J254" s="46"/>
    </row>
    <row r="255" ht="27" spans="1:10">
      <c r="A255" s="13">
        <v>25</v>
      </c>
      <c r="B255" s="14" t="s">
        <v>456</v>
      </c>
      <c r="C255" s="44" t="s">
        <v>436</v>
      </c>
      <c r="D255" s="41" t="s">
        <v>325</v>
      </c>
      <c r="E255" s="41" t="s">
        <v>121</v>
      </c>
      <c r="F255" s="38" t="s">
        <v>15</v>
      </c>
      <c r="G255" s="38">
        <f t="shared" si="0"/>
        <v>8640</v>
      </c>
      <c r="H255" s="38"/>
      <c r="I255" s="38"/>
      <c r="J255" s="46"/>
    </row>
    <row r="256" ht="27" spans="1:10">
      <c r="A256" s="13">
        <v>26</v>
      </c>
      <c r="B256" s="14" t="s">
        <v>457</v>
      </c>
      <c r="C256" s="44" t="s">
        <v>458</v>
      </c>
      <c r="D256" s="41" t="s">
        <v>325</v>
      </c>
      <c r="E256" s="41" t="s">
        <v>121</v>
      </c>
      <c r="F256" s="38" t="s">
        <v>15</v>
      </c>
      <c r="G256" s="38">
        <f>360*46</f>
        <v>16560</v>
      </c>
      <c r="H256" s="38"/>
      <c r="I256" s="38"/>
      <c r="J256" s="46"/>
    </row>
    <row r="257" spans="1:10">
      <c r="A257" s="13">
        <v>27</v>
      </c>
      <c r="B257" s="14" t="s">
        <v>459</v>
      </c>
      <c r="C257" s="44" t="s">
        <v>460</v>
      </c>
      <c r="D257" s="41" t="s">
        <v>325</v>
      </c>
      <c r="E257" s="41" t="s">
        <v>121</v>
      </c>
      <c r="F257" s="38" t="s">
        <v>15</v>
      </c>
      <c r="G257" s="38">
        <f>360*51</f>
        <v>18360</v>
      </c>
      <c r="H257" s="38"/>
      <c r="I257" s="38"/>
      <c r="J257" s="46"/>
    </row>
    <row r="258" spans="1:10">
      <c r="A258" s="13">
        <v>28</v>
      </c>
      <c r="B258" s="14" t="s">
        <v>461</v>
      </c>
      <c r="C258" s="44" t="s">
        <v>462</v>
      </c>
      <c r="D258" s="41" t="s">
        <v>463</v>
      </c>
      <c r="E258" s="41" t="s">
        <v>464</v>
      </c>
      <c r="F258" s="38" t="s">
        <v>15</v>
      </c>
      <c r="G258" s="38">
        <f>49*40</f>
        <v>1960</v>
      </c>
      <c r="H258" s="38"/>
      <c r="I258" s="38"/>
      <c r="J258" s="46"/>
    </row>
    <row r="259" spans="1:10">
      <c r="A259" s="13">
        <v>29</v>
      </c>
      <c r="B259" s="14" t="s">
        <v>465</v>
      </c>
      <c r="C259" s="44" t="s">
        <v>466</v>
      </c>
      <c r="D259" s="41" t="s">
        <v>463</v>
      </c>
      <c r="E259" s="41" t="s">
        <v>464</v>
      </c>
      <c r="F259" s="38" t="s">
        <v>15</v>
      </c>
      <c r="G259" s="38">
        <f>49*14</f>
        <v>686</v>
      </c>
      <c r="H259" s="38"/>
      <c r="I259" s="38"/>
      <c r="J259" s="46"/>
    </row>
    <row r="260" spans="1:10">
      <c r="A260" s="13">
        <v>30</v>
      </c>
      <c r="B260" s="14" t="s">
        <v>467</v>
      </c>
      <c r="C260" s="44" t="s">
        <v>468</v>
      </c>
      <c r="D260" s="41" t="s">
        <v>364</v>
      </c>
      <c r="E260" s="41" t="s">
        <v>469</v>
      </c>
      <c r="F260" s="38" t="s">
        <v>15</v>
      </c>
      <c r="G260" s="38">
        <v>5440</v>
      </c>
      <c r="H260" s="38"/>
      <c r="I260" s="38"/>
      <c r="J260" s="46"/>
    </row>
    <row r="261" spans="1:10">
      <c r="A261" s="13">
        <v>31</v>
      </c>
      <c r="B261" s="14" t="s">
        <v>470</v>
      </c>
      <c r="C261" s="44" t="s">
        <v>418</v>
      </c>
      <c r="D261" s="41" t="s">
        <v>325</v>
      </c>
      <c r="E261" s="41" t="s">
        <v>121</v>
      </c>
      <c r="F261" s="38" t="s">
        <v>15</v>
      </c>
      <c r="G261" s="38">
        <v>1440</v>
      </c>
      <c r="H261" s="38"/>
      <c r="I261" s="38"/>
      <c r="J261" s="46"/>
    </row>
    <row r="262" spans="1:10">
      <c r="A262" s="13">
        <v>32</v>
      </c>
      <c r="B262" s="14" t="s">
        <v>471</v>
      </c>
      <c r="C262" s="44" t="s">
        <v>448</v>
      </c>
      <c r="D262" s="41" t="s">
        <v>325</v>
      </c>
      <c r="E262" s="41" t="s">
        <v>121</v>
      </c>
      <c r="F262" s="38" t="s">
        <v>15</v>
      </c>
      <c r="G262" s="38">
        <v>2160</v>
      </c>
      <c r="H262" s="38"/>
      <c r="I262" s="38"/>
      <c r="J262" s="46"/>
    </row>
    <row r="263" spans="1:10">
      <c r="A263" s="13">
        <v>33</v>
      </c>
      <c r="B263" s="14" t="s">
        <v>472</v>
      </c>
      <c r="C263" s="44" t="s">
        <v>434</v>
      </c>
      <c r="D263" s="41" t="s">
        <v>325</v>
      </c>
      <c r="E263" s="41" t="s">
        <v>121</v>
      </c>
      <c r="F263" s="38" t="s">
        <v>15</v>
      </c>
      <c r="G263" s="38">
        <v>3600</v>
      </c>
      <c r="H263" s="38"/>
      <c r="I263" s="38"/>
      <c r="J263" s="46"/>
    </row>
    <row r="264" spans="1:10">
      <c r="A264" s="13">
        <v>34</v>
      </c>
      <c r="B264" s="14" t="s">
        <v>473</v>
      </c>
      <c r="C264" s="44" t="s">
        <v>418</v>
      </c>
      <c r="D264" s="41" t="s">
        <v>325</v>
      </c>
      <c r="E264" s="41" t="s">
        <v>121</v>
      </c>
      <c r="F264" s="38" t="s">
        <v>15</v>
      </c>
      <c r="G264" s="38">
        <v>1440</v>
      </c>
      <c r="H264" s="38"/>
      <c r="I264" s="38"/>
      <c r="J264" s="46"/>
    </row>
    <row r="265" spans="1:10">
      <c r="A265" s="13">
        <v>35</v>
      </c>
      <c r="B265" s="14" t="s">
        <v>474</v>
      </c>
      <c r="C265" s="44" t="s">
        <v>418</v>
      </c>
      <c r="D265" s="41" t="s">
        <v>325</v>
      </c>
      <c r="E265" s="41" t="s">
        <v>121</v>
      </c>
      <c r="F265" s="38" t="s">
        <v>15</v>
      </c>
      <c r="G265" s="38">
        <v>1440</v>
      </c>
      <c r="H265" s="38"/>
      <c r="I265" s="38"/>
      <c r="J265" s="46"/>
    </row>
    <row r="266" spans="1:10">
      <c r="A266" s="13">
        <v>36</v>
      </c>
      <c r="B266" s="14" t="s">
        <v>475</v>
      </c>
      <c r="C266" s="44" t="s">
        <v>339</v>
      </c>
      <c r="D266" s="41" t="s">
        <v>325</v>
      </c>
      <c r="E266" s="41" t="s">
        <v>121</v>
      </c>
      <c r="F266" s="38" t="s">
        <v>15</v>
      </c>
      <c r="G266" s="38">
        <v>720</v>
      </c>
      <c r="H266" s="38"/>
      <c r="I266" s="38"/>
      <c r="J266" s="46"/>
    </row>
    <row r="267" spans="1:10">
      <c r="A267" s="13">
        <v>37</v>
      </c>
      <c r="B267" s="14" t="s">
        <v>476</v>
      </c>
      <c r="C267" s="44" t="s">
        <v>418</v>
      </c>
      <c r="D267" s="41" t="s">
        <v>325</v>
      </c>
      <c r="E267" s="41" t="s">
        <v>121</v>
      </c>
      <c r="F267" s="38" t="s">
        <v>15</v>
      </c>
      <c r="G267" s="38">
        <v>1440</v>
      </c>
      <c r="H267" s="38"/>
      <c r="I267" s="38"/>
      <c r="J267" s="46"/>
    </row>
    <row r="268" spans="1:10">
      <c r="A268" s="13">
        <v>38</v>
      </c>
      <c r="B268" s="14" t="s">
        <v>477</v>
      </c>
      <c r="C268" s="44" t="s">
        <v>339</v>
      </c>
      <c r="D268" s="41" t="s">
        <v>325</v>
      </c>
      <c r="E268" s="41" t="s">
        <v>121</v>
      </c>
      <c r="F268" s="38" t="s">
        <v>15</v>
      </c>
      <c r="G268" s="38">
        <v>720</v>
      </c>
      <c r="H268" s="38"/>
      <c r="I268" s="38"/>
      <c r="J268" s="46"/>
    </row>
    <row r="269" spans="1:10">
      <c r="A269" s="13">
        <v>39</v>
      </c>
      <c r="B269" s="14" t="s">
        <v>478</v>
      </c>
      <c r="C269" s="44" t="s">
        <v>418</v>
      </c>
      <c r="D269" s="41" t="s">
        <v>325</v>
      </c>
      <c r="E269" s="41" t="s">
        <v>121</v>
      </c>
      <c r="F269" s="38" t="s">
        <v>15</v>
      </c>
      <c r="G269" s="38">
        <v>1440</v>
      </c>
      <c r="H269" s="38"/>
      <c r="I269" s="38"/>
      <c r="J269" s="46"/>
    </row>
    <row r="270" spans="1:10">
      <c r="A270" s="13">
        <v>40</v>
      </c>
      <c r="B270" s="14" t="s">
        <v>479</v>
      </c>
      <c r="C270" s="44" t="s">
        <v>339</v>
      </c>
      <c r="D270" s="41" t="s">
        <v>325</v>
      </c>
      <c r="E270" s="41" t="s">
        <v>121</v>
      </c>
      <c r="F270" s="38" t="s">
        <v>15</v>
      </c>
      <c r="G270" s="38">
        <v>720</v>
      </c>
      <c r="H270" s="38"/>
      <c r="I270" s="38"/>
      <c r="J270" s="46"/>
    </row>
    <row r="271" spans="1:10">
      <c r="A271" s="13">
        <v>41</v>
      </c>
      <c r="B271" s="14" t="s">
        <v>480</v>
      </c>
      <c r="C271" s="44" t="s">
        <v>448</v>
      </c>
      <c r="D271" s="41" t="s">
        <v>325</v>
      </c>
      <c r="E271" s="41" t="s">
        <v>121</v>
      </c>
      <c r="F271" s="38" t="s">
        <v>15</v>
      </c>
      <c r="G271" s="38">
        <v>2160</v>
      </c>
      <c r="H271" s="38"/>
      <c r="I271" s="38"/>
      <c r="J271" s="46"/>
    </row>
    <row r="272" spans="1:10">
      <c r="A272" s="13">
        <v>42</v>
      </c>
      <c r="B272" s="14" t="s">
        <v>481</v>
      </c>
      <c r="C272" s="44" t="s">
        <v>339</v>
      </c>
      <c r="D272" s="41" t="s">
        <v>325</v>
      </c>
      <c r="E272" s="41" t="s">
        <v>121</v>
      </c>
      <c r="F272" s="38" t="s">
        <v>15</v>
      </c>
      <c r="G272" s="38">
        <v>720</v>
      </c>
      <c r="H272" s="38"/>
      <c r="I272" s="38"/>
      <c r="J272" s="46"/>
    </row>
    <row r="273" spans="1:10">
      <c r="A273" s="13">
        <v>43</v>
      </c>
      <c r="B273" s="14" t="s">
        <v>482</v>
      </c>
      <c r="C273" s="44" t="s">
        <v>339</v>
      </c>
      <c r="D273" s="41" t="s">
        <v>325</v>
      </c>
      <c r="E273" s="41" t="s">
        <v>121</v>
      </c>
      <c r="F273" s="38" t="s">
        <v>15</v>
      </c>
      <c r="G273" s="38">
        <v>720</v>
      </c>
      <c r="H273" s="38"/>
      <c r="I273" s="38"/>
      <c r="J273" s="46"/>
    </row>
    <row r="274" spans="1:10">
      <c r="A274" s="13">
        <v>44</v>
      </c>
      <c r="B274" s="14" t="s">
        <v>483</v>
      </c>
      <c r="C274" s="44" t="s">
        <v>339</v>
      </c>
      <c r="D274" s="41" t="s">
        <v>325</v>
      </c>
      <c r="E274" s="41" t="s">
        <v>121</v>
      </c>
      <c r="F274" s="38" t="s">
        <v>15</v>
      </c>
      <c r="G274" s="38">
        <v>720</v>
      </c>
      <c r="H274" s="38"/>
      <c r="I274" s="38"/>
      <c r="J274" s="46"/>
    </row>
    <row r="275" spans="1:10">
      <c r="A275" s="13">
        <v>45</v>
      </c>
      <c r="B275" s="14" t="s">
        <v>484</v>
      </c>
      <c r="C275" s="44" t="s">
        <v>339</v>
      </c>
      <c r="D275" s="41" t="s">
        <v>325</v>
      </c>
      <c r="E275" s="41" t="s">
        <v>121</v>
      </c>
      <c r="F275" s="38" t="s">
        <v>15</v>
      </c>
      <c r="G275" s="38">
        <v>720</v>
      </c>
      <c r="H275" s="38"/>
      <c r="I275" s="38"/>
      <c r="J275" s="46"/>
    </row>
    <row r="276" spans="1:10">
      <c r="A276" s="13">
        <v>46</v>
      </c>
      <c r="B276" s="14" t="s">
        <v>485</v>
      </c>
      <c r="C276" s="44" t="s">
        <v>339</v>
      </c>
      <c r="D276" s="41" t="s">
        <v>325</v>
      </c>
      <c r="E276" s="41" t="s">
        <v>121</v>
      </c>
      <c r="F276" s="38" t="s">
        <v>15</v>
      </c>
      <c r="G276" s="38">
        <v>720</v>
      </c>
      <c r="H276" s="38"/>
      <c r="I276" s="38"/>
      <c r="J276" s="46"/>
    </row>
    <row r="277" spans="1:10">
      <c r="A277" s="13">
        <v>47</v>
      </c>
      <c r="B277" s="14" t="s">
        <v>486</v>
      </c>
      <c r="C277" s="44" t="s">
        <v>418</v>
      </c>
      <c r="D277" s="41" t="s">
        <v>325</v>
      </c>
      <c r="E277" s="41" t="s">
        <v>121</v>
      </c>
      <c r="F277" s="38" t="s">
        <v>15</v>
      </c>
      <c r="G277" s="38">
        <v>1440</v>
      </c>
      <c r="H277" s="38"/>
      <c r="I277" s="38"/>
      <c r="J277" s="46"/>
    </row>
    <row r="278" spans="1:10">
      <c r="A278" s="13">
        <v>48</v>
      </c>
      <c r="B278" s="14" t="s">
        <v>487</v>
      </c>
      <c r="C278" s="44" t="s">
        <v>448</v>
      </c>
      <c r="D278" s="41" t="s">
        <v>325</v>
      </c>
      <c r="E278" s="41" t="s">
        <v>121</v>
      </c>
      <c r="F278" s="38" t="s">
        <v>15</v>
      </c>
      <c r="G278" s="38">
        <v>2160</v>
      </c>
      <c r="H278" s="38"/>
      <c r="I278" s="38"/>
      <c r="J278" s="46"/>
    </row>
    <row r="279" spans="1:10">
      <c r="A279" s="13">
        <v>49</v>
      </c>
      <c r="B279" s="14" t="s">
        <v>488</v>
      </c>
      <c r="C279" s="44" t="s">
        <v>339</v>
      </c>
      <c r="D279" s="41" t="s">
        <v>325</v>
      </c>
      <c r="E279" s="41" t="s">
        <v>121</v>
      </c>
      <c r="F279" s="38" t="s">
        <v>15</v>
      </c>
      <c r="G279" s="38">
        <v>720</v>
      </c>
      <c r="H279" s="38"/>
      <c r="I279" s="38"/>
      <c r="J279" s="46"/>
    </row>
    <row r="280" spans="1:10">
      <c r="A280" s="13">
        <v>50</v>
      </c>
      <c r="B280" s="14" t="s">
        <v>489</v>
      </c>
      <c r="C280" s="44" t="s">
        <v>418</v>
      </c>
      <c r="D280" s="41" t="s">
        <v>325</v>
      </c>
      <c r="E280" s="41" t="s">
        <v>121</v>
      </c>
      <c r="F280" s="38" t="s">
        <v>15</v>
      </c>
      <c r="G280" s="38">
        <v>1440</v>
      </c>
      <c r="H280" s="38"/>
      <c r="I280" s="38"/>
      <c r="J280" s="46"/>
    </row>
    <row r="281" spans="1:10">
      <c r="A281" s="13">
        <v>51</v>
      </c>
      <c r="B281" s="14" t="s">
        <v>490</v>
      </c>
      <c r="C281" s="44" t="s">
        <v>344</v>
      </c>
      <c r="D281" s="41" t="s">
        <v>325</v>
      </c>
      <c r="E281" s="41" t="s">
        <v>121</v>
      </c>
      <c r="F281" s="38" t="s">
        <v>15</v>
      </c>
      <c r="G281" s="38">
        <v>1800</v>
      </c>
      <c r="H281" s="38"/>
      <c r="I281" s="38"/>
      <c r="J281" s="46"/>
    </row>
    <row r="282" spans="1:10">
      <c r="A282" s="13">
        <v>52</v>
      </c>
      <c r="B282" s="14" t="s">
        <v>491</v>
      </c>
      <c r="C282" s="44" t="s">
        <v>418</v>
      </c>
      <c r="D282" s="41" t="s">
        <v>325</v>
      </c>
      <c r="E282" s="41" t="s">
        <v>121</v>
      </c>
      <c r="F282" s="38" t="s">
        <v>15</v>
      </c>
      <c r="G282" s="38">
        <v>1440</v>
      </c>
      <c r="H282" s="38"/>
      <c r="I282" s="38"/>
      <c r="J282" s="46"/>
    </row>
    <row r="283" spans="1:10">
      <c r="A283" s="13">
        <v>53</v>
      </c>
      <c r="B283" s="14" t="s">
        <v>492</v>
      </c>
      <c r="C283" s="44" t="s">
        <v>493</v>
      </c>
      <c r="D283" s="41" t="s">
        <v>325</v>
      </c>
      <c r="E283" s="41" t="s">
        <v>469</v>
      </c>
      <c r="F283" s="38" t="s">
        <v>15</v>
      </c>
      <c r="G283" s="38">
        <v>2880</v>
      </c>
      <c r="H283" s="38"/>
      <c r="I283" s="38"/>
      <c r="J283" s="46"/>
    </row>
    <row r="284" spans="1:10">
      <c r="A284" s="13">
        <v>54</v>
      </c>
      <c r="B284" s="14" t="s">
        <v>494</v>
      </c>
      <c r="C284" s="44" t="s">
        <v>495</v>
      </c>
      <c r="D284" s="41" t="s">
        <v>496</v>
      </c>
      <c r="E284" s="41" t="s">
        <v>442</v>
      </c>
      <c r="F284" s="38" t="s">
        <v>15</v>
      </c>
      <c r="G284" s="38">
        <v>216</v>
      </c>
      <c r="H284" s="38"/>
      <c r="I284" s="38"/>
      <c r="J284" s="46"/>
    </row>
    <row r="285" spans="1:10">
      <c r="A285" s="13">
        <v>55</v>
      </c>
      <c r="B285" s="14" t="s">
        <v>497</v>
      </c>
      <c r="C285" s="44" t="s">
        <v>498</v>
      </c>
      <c r="D285" s="41" t="s">
        <v>499</v>
      </c>
      <c r="E285" s="41" t="s">
        <v>446</v>
      </c>
      <c r="F285" s="38" t="s">
        <v>56</v>
      </c>
      <c r="G285" s="38">
        <v>2000</v>
      </c>
      <c r="H285" s="38"/>
      <c r="I285" s="38"/>
      <c r="J285" s="46"/>
    </row>
    <row r="286" spans="1:10">
      <c r="A286" s="13">
        <v>56</v>
      </c>
      <c r="B286" s="14" t="s">
        <v>500</v>
      </c>
      <c r="C286" s="44" t="s">
        <v>418</v>
      </c>
      <c r="D286" s="41" t="s">
        <v>325</v>
      </c>
      <c r="E286" s="41" t="s">
        <v>121</v>
      </c>
      <c r="F286" s="38" t="s">
        <v>15</v>
      </c>
      <c r="G286" s="38">
        <v>1440</v>
      </c>
      <c r="H286" s="38"/>
      <c r="I286" s="38"/>
      <c r="J286" s="46"/>
    </row>
    <row r="287" spans="1:10">
      <c r="A287" s="13">
        <v>57</v>
      </c>
      <c r="B287" s="14" t="s">
        <v>501</v>
      </c>
      <c r="C287" s="44" t="s">
        <v>502</v>
      </c>
      <c r="D287" s="41" t="s">
        <v>325</v>
      </c>
      <c r="E287" s="41" t="s">
        <v>121</v>
      </c>
      <c r="F287" s="38" t="s">
        <v>15</v>
      </c>
      <c r="G287" s="38">
        <f>360*45</f>
        <v>16200</v>
      </c>
      <c r="H287" s="38"/>
      <c r="I287" s="38"/>
      <c r="J287" s="46"/>
    </row>
    <row r="288" spans="1:10">
      <c r="A288" s="13">
        <v>58</v>
      </c>
      <c r="B288" s="14" t="s">
        <v>503</v>
      </c>
      <c r="C288" s="44" t="s">
        <v>504</v>
      </c>
      <c r="D288" s="41" t="s">
        <v>325</v>
      </c>
      <c r="E288" s="41" t="s">
        <v>121</v>
      </c>
      <c r="F288" s="38" t="s">
        <v>15</v>
      </c>
      <c r="G288" s="38">
        <f>360*12</f>
        <v>4320</v>
      </c>
      <c r="H288" s="38"/>
      <c r="I288" s="38"/>
      <c r="J288" s="46"/>
    </row>
    <row r="289" spans="1:10">
      <c r="A289" s="13">
        <v>59</v>
      </c>
      <c r="B289" s="14" t="s">
        <v>505</v>
      </c>
      <c r="C289" s="44" t="s">
        <v>448</v>
      </c>
      <c r="D289" s="41" t="s">
        <v>325</v>
      </c>
      <c r="E289" s="41" t="s">
        <v>121</v>
      </c>
      <c r="F289" s="38" t="s">
        <v>15</v>
      </c>
      <c r="G289" s="38">
        <f>360*6</f>
        <v>2160</v>
      </c>
      <c r="H289" s="38"/>
      <c r="I289" s="38"/>
      <c r="J289" s="46"/>
    </row>
    <row r="290" spans="1:10">
      <c r="A290" s="13">
        <v>60</v>
      </c>
      <c r="B290" s="14" t="s">
        <v>506</v>
      </c>
      <c r="C290" s="44">
        <v>270300001</v>
      </c>
      <c r="D290" s="41" t="s">
        <v>507</v>
      </c>
      <c r="E290" s="41"/>
      <c r="F290" s="38" t="s">
        <v>15</v>
      </c>
      <c r="G290" s="38">
        <f>84</f>
        <v>84</v>
      </c>
      <c r="H290" s="38"/>
      <c r="I290" s="38"/>
      <c r="J290" s="46" t="s">
        <v>508</v>
      </c>
    </row>
    <row r="291" spans="1:10">
      <c r="A291" s="13"/>
      <c r="B291" s="14"/>
      <c r="C291" s="44" t="s">
        <v>509</v>
      </c>
      <c r="D291" s="41" t="s">
        <v>510</v>
      </c>
      <c r="E291" s="41"/>
      <c r="F291" s="38" t="s">
        <v>15</v>
      </c>
      <c r="G291" s="38">
        <f>45*4</f>
        <v>180</v>
      </c>
      <c r="H291" s="38"/>
      <c r="I291" s="38"/>
      <c r="J291" s="46"/>
    </row>
    <row r="292" spans="1:10">
      <c r="A292" s="13"/>
      <c r="B292" s="14"/>
      <c r="C292" s="44" t="s">
        <v>511</v>
      </c>
      <c r="D292" s="41" t="s">
        <v>512</v>
      </c>
      <c r="E292" s="41" t="s">
        <v>442</v>
      </c>
      <c r="F292" s="38" t="s">
        <v>15</v>
      </c>
      <c r="G292" s="38">
        <f>72*9</f>
        <v>648</v>
      </c>
      <c r="H292" s="38"/>
      <c r="I292" s="38"/>
      <c r="J292" s="46"/>
    </row>
    <row r="293" spans="1:10">
      <c r="A293" s="13"/>
      <c r="B293" s="14"/>
      <c r="C293" s="44" t="s">
        <v>513</v>
      </c>
      <c r="D293" s="41" t="s">
        <v>514</v>
      </c>
      <c r="E293" s="41"/>
      <c r="F293" s="38" t="s">
        <v>15</v>
      </c>
      <c r="G293" s="38">
        <v>42</v>
      </c>
      <c r="H293" s="38"/>
      <c r="I293" s="38"/>
      <c r="J293" s="46"/>
    </row>
    <row r="294" ht="40.5" spans="1:10">
      <c r="A294" s="13"/>
      <c r="B294" s="14"/>
      <c r="C294" s="44">
        <v>27050003</v>
      </c>
      <c r="D294" s="41" t="s">
        <v>512</v>
      </c>
      <c r="E294" s="41" t="s">
        <v>442</v>
      </c>
      <c r="F294" s="38" t="s">
        <v>15</v>
      </c>
      <c r="G294" s="38">
        <v>72</v>
      </c>
      <c r="H294" s="38"/>
      <c r="I294" s="38"/>
      <c r="J294" s="46" t="s">
        <v>515</v>
      </c>
    </row>
    <row r="295" spans="1:10">
      <c r="A295" s="13">
        <v>61</v>
      </c>
      <c r="B295" s="14" t="s">
        <v>516</v>
      </c>
      <c r="C295" s="44">
        <v>270300001</v>
      </c>
      <c r="D295" s="41" t="s">
        <v>507</v>
      </c>
      <c r="E295" s="41"/>
      <c r="F295" s="38" t="s">
        <v>15</v>
      </c>
      <c r="G295" s="38">
        <f>84</f>
        <v>84</v>
      </c>
      <c r="H295" s="38"/>
      <c r="I295" s="38"/>
      <c r="J295" s="46" t="s">
        <v>517</v>
      </c>
    </row>
    <row r="296" spans="1:10">
      <c r="A296" s="13"/>
      <c r="B296" s="14"/>
      <c r="C296" s="44" t="s">
        <v>518</v>
      </c>
      <c r="D296" s="41" t="s">
        <v>510</v>
      </c>
      <c r="E296" s="41"/>
      <c r="F296" s="38" t="s">
        <v>15</v>
      </c>
      <c r="G296" s="38">
        <f>45*4</f>
        <v>180</v>
      </c>
      <c r="H296" s="38"/>
      <c r="I296" s="38"/>
      <c r="J296" s="46"/>
    </row>
    <row r="297" spans="1:10">
      <c r="A297" s="13">
        <v>62</v>
      </c>
      <c r="B297" s="14" t="s">
        <v>519</v>
      </c>
      <c r="C297" s="44">
        <v>270200004</v>
      </c>
      <c r="D297" s="41" t="s">
        <v>520</v>
      </c>
      <c r="E297" s="41"/>
      <c r="F297" s="38" t="s">
        <v>15</v>
      </c>
      <c r="G297" s="38">
        <v>27.6</v>
      </c>
      <c r="H297" s="38"/>
      <c r="I297" s="38"/>
      <c r="J297" s="46" t="s">
        <v>521</v>
      </c>
    </row>
    <row r="298" spans="1:10">
      <c r="A298" s="13"/>
      <c r="B298" s="14"/>
      <c r="C298" s="44">
        <v>270200005</v>
      </c>
      <c r="D298" s="41" t="s">
        <v>522</v>
      </c>
      <c r="E298" s="41"/>
      <c r="F298" s="38" t="s">
        <v>15</v>
      </c>
      <c r="G298" s="38">
        <v>19.2</v>
      </c>
      <c r="H298" s="38"/>
      <c r="I298" s="38"/>
      <c r="J298" s="46"/>
    </row>
    <row r="299" spans="1:10">
      <c r="A299" s="13"/>
      <c r="B299" s="14"/>
      <c r="C299" s="44">
        <v>270800002</v>
      </c>
      <c r="D299" s="41" t="s">
        <v>523</v>
      </c>
      <c r="E299" s="41"/>
      <c r="F299" s="38" t="s">
        <v>15</v>
      </c>
      <c r="G299" s="38">
        <v>27.6</v>
      </c>
      <c r="H299" s="38"/>
      <c r="I299" s="38"/>
      <c r="J299" s="46"/>
    </row>
    <row r="300" spans="1:10">
      <c r="A300" s="13"/>
      <c r="B300" s="14"/>
      <c r="C300" s="44">
        <v>270800004</v>
      </c>
      <c r="D300" s="41" t="s">
        <v>524</v>
      </c>
      <c r="E300" s="41"/>
      <c r="F300" s="38" t="s">
        <v>15</v>
      </c>
      <c r="G300" s="38">
        <v>50</v>
      </c>
      <c r="H300" s="38"/>
      <c r="I300" s="38"/>
      <c r="J300" s="46"/>
    </row>
    <row r="301" spans="1:10">
      <c r="A301" s="13"/>
      <c r="B301" s="14"/>
      <c r="C301" s="44">
        <v>270800006</v>
      </c>
      <c r="D301" s="41" t="s">
        <v>525</v>
      </c>
      <c r="E301" s="41"/>
      <c r="F301" s="38" t="s">
        <v>15</v>
      </c>
      <c r="G301" s="38">
        <v>45</v>
      </c>
      <c r="H301" s="38"/>
      <c r="I301" s="38"/>
      <c r="J301" s="46"/>
    </row>
  </sheetData>
  <mergeCells count="25">
    <mergeCell ref="A1:J1"/>
    <mergeCell ref="A2:J2"/>
    <mergeCell ref="A4:J4"/>
    <mergeCell ref="A230:J230"/>
    <mergeCell ref="A290:A294"/>
    <mergeCell ref="A295:A296"/>
    <mergeCell ref="A297:A301"/>
    <mergeCell ref="B5:B6"/>
    <mergeCell ref="B7:B8"/>
    <mergeCell ref="B19:B20"/>
    <mergeCell ref="B21:B22"/>
    <mergeCell ref="B27:B28"/>
    <mergeCell ref="B68:B69"/>
    <mergeCell ref="B70:B72"/>
    <mergeCell ref="B73:B85"/>
    <mergeCell ref="B86:B89"/>
    <mergeCell ref="B90:B94"/>
    <mergeCell ref="B123:B129"/>
    <mergeCell ref="B151:B153"/>
    <mergeCell ref="B175:B176"/>
    <mergeCell ref="B177:B179"/>
    <mergeCell ref="B180:B181"/>
    <mergeCell ref="B290:B294"/>
    <mergeCell ref="B295:B296"/>
    <mergeCell ref="B297:B301"/>
  </mergeCells>
  <conditionalFormatting sqref="C23">
    <cfRule type="duplicateValues" dxfId="0" priority="32"/>
  </conditionalFormatting>
  <conditionalFormatting sqref="C24">
    <cfRule type="duplicateValues" dxfId="0" priority="31"/>
  </conditionalFormatting>
  <conditionalFormatting sqref="C32">
    <cfRule type="duplicateValues" dxfId="0" priority="28"/>
  </conditionalFormatting>
  <conditionalFormatting sqref="C37">
    <cfRule type="duplicateValues" dxfId="0" priority="27"/>
  </conditionalFormatting>
  <conditionalFormatting sqref="C39">
    <cfRule type="duplicateValues" dxfId="0" priority="26"/>
  </conditionalFormatting>
  <conditionalFormatting sqref="C65">
    <cfRule type="duplicateValues" dxfId="0" priority="47"/>
  </conditionalFormatting>
  <conditionalFormatting sqref="C66">
    <cfRule type="duplicateValues" dxfId="0" priority="46"/>
  </conditionalFormatting>
  <conditionalFormatting sqref="C67">
    <cfRule type="duplicateValues" dxfId="0" priority="45"/>
  </conditionalFormatting>
  <conditionalFormatting sqref="C90">
    <cfRule type="duplicateValues" dxfId="0" priority="41"/>
  </conditionalFormatting>
  <conditionalFormatting sqref="C95">
    <cfRule type="duplicateValues" dxfId="0" priority="38"/>
  </conditionalFormatting>
  <conditionalFormatting sqref="C116">
    <cfRule type="duplicateValues" dxfId="0" priority="20"/>
  </conditionalFormatting>
  <conditionalFormatting sqref="C118">
    <cfRule type="duplicateValues" dxfId="0" priority="19"/>
  </conditionalFormatting>
  <conditionalFormatting sqref="C131">
    <cfRule type="duplicateValues" dxfId="0" priority="16"/>
  </conditionalFormatting>
  <conditionalFormatting sqref="C132">
    <cfRule type="duplicateValues" dxfId="0" priority="15"/>
  </conditionalFormatting>
  <conditionalFormatting sqref="C141">
    <cfRule type="duplicateValues" dxfId="0" priority="12"/>
  </conditionalFormatting>
  <conditionalFormatting sqref="C148">
    <cfRule type="duplicateValues" dxfId="0" priority="9"/>
  </conditionalFormatting>
  <conditionalFormatting sqref="C149">
    <cfRule type="duplicateValues" dxfId="0" priority="7"/>
  </conditionalFormatting>
  <conditionalFormatting sqref="C150">
    <cfRule type="duplicateValues" dxfId="0" priority="8"/>
  </conditionalFormatting>
  <conditionalFormatting sqref="C174">
    <cfRule type="duplicateValues" dxfId="0" priority="5"/>
  </conditionalFormatting>
  <conditionalFormatting sqref="C180">
    <cfRule type="duplicateValues" dxfId="0" priority="2"/>
  </conditionalFormatting>
  <conditionalFormatting sqref="C181">
    <cfRule type="duplicateValues" dxfId="0" priority="1"/>
  </conditionalFormatting>
  <conditionalFormatting sqref="C5:C6">
    <cfRule type="duplicateValues" dxfId="0" priority="37"/>
  </conditionalFormatting>
  <conditionalFormatting sqref="C7:C8">
    <cfRule type="duplicateValues" dxfId="0" priority="36"/>
  </conditionalFormatting>
  <conditionalFormatting sqref="C16:C17">
    <cfRule type="duplicateValues" dxfId="0" priority="35"/>
  </conditionalFormatting>
  <conditionalFormatting sqref="C19:C20">
    <cfRule type="duplicateValues" dxfId="0" priority="34"/>
  </conditionalFormatting>
  <conditionalFormatting sqref="C21:C22">
    <cfRule type="duplicateValues" dxfId="0" priority="33"/>
  </conditionalFormatting>
  <conditionalFormatting sqref="C27:C28">
    <cfRule type="duplicateValues" dxfId="0" priority="30"/>
  </conditionalFormatting>
  <conditionalFormatting sqref="C29:C30">
    <cfRule type="duplicateValues" dxfId="0" priority="29"/>
  </conditionalFormatting>
  <conditionalFormatting sqref="C40:C41">
    <cfRule type="duplicateValues" dxfId="0" priority="25"/>
  </conditionalFormatting>
  <conditionalFormatting sqref="C42:C44">
    <cfRule type="duplicateValues" dxfId="0" priority="24"/>
  </conditionalFormatting>
  <conditionalFormatting sqref="C46:C47">
    <cfRule type="duplicateValues" dxfId="0" priority="23"/>
  </conditionalFormatting>
  <conditionalFormatting sqref="C59:C62">
    <cfRule type="duplicateValues" dxfId="0" priority="22"/>
  </conditionalFormatting>
  <conditionalFormatting sqref="C68:C69">
    <cfRule type="duplicateValues" dxfId="0" priority="39"/>
  </conditionalFormatting>
  <conditionalFormatting sqref="C70:C72">
    <cfRule type="duplicateValues" dxfId="0" priority="44"/>
  </conditionalFormatting>
  <conditionalFormatting sqref="C73:C85">
    <cfRule type="duplicateValues" dxfId="0" priority="43"/>
  </conditionalFormatting>
  <conditionalFormatting sqref="C86:C89">
    <cfRule type="duplicateValues" dxfId="0" priority="42"/>
  </conditionalFormatting>
  <conditionalFormatting sqref="C91:C94">
    <cfRule type="duplicateValues" dxfId="0" priority="40"/>
  </conditionalFormatting>
  <conditionalFormatting sqref="C111:C112">
    <cfRule type="duplicateValues" dxfId="0" priority="21"/>
  </conditionalFormatting>
  <conditionalFormatting sqref="C120:C121">
    <cfRule type="duplicateValues" dxfId="0" priority="18"/>
  </conditionalFormatting>
  <conditionalFormatting sqref="C124:C129">
    <cfRule type="duplicateValues" dxfId="0" priority="17"/>
  </conditionalFormatting>
  <conditionalFormatting sqref="C133:C136">
    <cfRule type="duplicateValues" dxfId="0" priority="14"/>
  </conditionalFormatting>
  <conditionalFormatting sqref="C137:C140">
    <cfRule type="duplicateValues" dxfId="0" priority="13"/>
  </conditionalFormatting>
  <conditionalFormatting sqref="C142:C145">
    <cfRule type="duplicateValues" dxfId="0" priority="11"/>
  </conditionalFormatting>
  <conditionalFormatting sqref="C146:C147">
    <cfRule type="duplicateValues" dxfId="0" priority="10"/>
  </conditionalFormatting>
  <conditionalFormatting sqref="C151:C153">
    <cfRule type="duplicateValues" dxfId="0" priority="6"/>
  </conditionalFormatting>
  <conditionalFormatting sqref="C175:C176">
    <cfRule type="duplicateValues" dxfId="0" priority="4"/>
  </conditionalFormatting>
  <conditionalFormatting sqref="C177:C179">
    <cfRule type="duplicateValues" dxfId="0" priority="3"/>
  </conditionalFormatting>
  <dataValidations count="3">
    <dataValidation type="custom" allowBlank="1" showErrorMessage="1" errorTitle="拒绝重复输入" error="当前输入的内容，与本区域的其他单元格内容重复。" sqref="C23 C5:C6 C7:C8 C16:C17 C19:C20 C21:C22 C27:C28 C29:C30 C151:C153" errorStyle="warning">
      <formula1>COUNTIF($B:$B,C5)&lt;2</formula1>
    </dataValidation>
    <dataValidation type="custom" allowBlank="1" showErrorMessage="1" errorTitle="拒绝重复输入" error="当前输入的内容，与本区域的其他单元格内容重复。" sqref="C32 C37 C39 C116 C118 C131 C132 C141 C148 C149 C150 C40:C41 C42:C44 C46:C47 C59:C62 C111:C112 C120:C121 C124:C129 C133:C136 C137:C140 C142:C145 C146:C147" errorStyle="warning">
      <formula1>COUNTIF($C:$C,C32)&lt;2</formula1>
    </dataValidation>
    <dataValidation type="custom" allowBlank="1" showErrorMessage="1" errorTitle="拒绝重复输入" error="当前输入的内容，与本区域的其他单元格内容重复。" sqref="C65 C66 C67 C90 C95 C174 C180 C181 C68:C69 C70:C72 C73:C85 C86:C87 C88:C89 C91:C94 C175:C176 C177:C179" errorStyle="warning">
      <formula1>COUNTIF(#REF!,C65)&lt;2</formula1>
    </dataValidation>
  </dataValidations>
  <pageMargins left="0.700694444444445" right="0.700694444444445" top="0.751388888888889" bottom="0.751388888888889" header="0.298611111111111" footer="0.298611111111111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萧雨狼行</cp:lastModifiedBy>
  <dcterms:created xsi:type="dcterms:W3CDTF">2023-11-01T03:01:00Z</dcterms:created>
  <dcterms:modified xsi:type="dcterms:W3CDTF">2024-01-03T07:25:53Z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217397BD075E485B8CB87695A9FC0C66_13</vt:lpwstr>
  </property>
  <property fmtid="{D5CDD505-2E9C-101B-9397-08002B2CF9AE}" pid="3" name="KSOProductBuildVer">
    <vt:lpwstr>2052-12.1.0.16120</vt:lpwstr>
  </property>
</Properties>
</file>